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ail\Desktop\top 100\"/>
    </mc:Choice>
  </mc:AlternateContent>
  <xr:revisionPtr revIDLastSave="0" documentId="13_ncr:1_{8FE6ECA6-98A2-4ECA-9876-EF431072A98C}" xr6:coauthVersionLast="47" xr6:coauthVersionMax="47" xr10:uidLastSave="{00000000-0000-0000-0000-000000000000}"/>
  <bookViews>
    <workbookView xWindow="-108" yWindow="-108" windowWidth="23256" windowHeight="12576" xr2:uid="{623D92D0-17FF-492B-A23D-BA110883C0C1}"/>
  </bookViews>
  <sheets>
    <sheet name="Top 100_aprilie 2025" sheetId="6" r:id="rId1"/>
  </sheets>
  <definedNames>
    <definedName name="_xlnm._FilterDatabase" localSheetId="0" hidden="1">'Top 100_aprilie 2025'!$A$1:$I$1530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61" i="6" l="1"/>
  <c r="F863" i="6" s="1"/>
  <c r="F852" i="6"/>
  <c r="F850" i="6"/>
  <c r="F843" i="6"/>
  <c r="F837" i="6"/>
  <c r="F827" i="6"/>
  <c r="F825" i="6"/>
  <c r="F813" i="6"/>
  <c r="F802" i="6"/>
  <c r="F789" i="6"/>
  <c r="F787" i="6"/>
  <c r="F780" i="6"/>
  <c r="F766" i="6"/>
  <c r="F759" i="6"/>
  <c r="F757" i="6"/>
  <c r="F744" i="6"/>
  <c r="F738" i="6"/>
  <c r="F723" i="6"/>
  <c r="F715" i="6"/>
  <c r="F712" i="6"/>
  <c r="F700" i="6"/>
  <c r="F697" i="6"/>
  <c r="F684" i="6"/>
  <c r="F672" i="6"/>
  <c r="F669" i="6"/>
  <c r="F662" i="6"/>
  <c r="F659" i="6"/>
  <c r="F649" i="6"/>
  <c r="F638" i="6"/>
  <c r="F627" i="6"/>
  <c r="F616" i="6"/>
  <c r="F597" i="6"/>
  <c r="F591" i="6"/>
  <c r="F574" i="6"/>
  <c r="F570" i="6"/>
  <c r="F554" i="6"/>
  <c r="F547" i="6"/>
  <c r="F540" i="6"/>
  <c r="F526" i="6"/>
  <c r="F511" i="6"/>
  <c r="F496" i="6"/>
  <c r="F494" i="6"/>
  <c r="F478" i="6"/>
  <c r="F469" i="6"/>
  <c r="F457" i="6"/>
  <c r="F443" i="6"/>
  <c r="F434" i="6"/>
  <c r="F432" i="6"/>
  <c r="F424" i="6"/>
  <c r="F414" i="6"/>
  <c r="F412" i="6"/>
  <c r="F395" i="6"/>
  <c r="F393" i="6"/>
  <c r="F375" i="6"/>
  <c r="F362" i="6"/>
  <c r="F346" i="6"/>
  <c r="F343" i="6"/>
  <c r="F331" i="6"/>
  <c r="F329" i="6"/>
  <c r="F318" i="6"/>
  <c r="F310" i="6"/>
  <c r="F308" i="6"/>
  <c r="F303" i="6"/>
  <c r="F297" i="6"/>
  <c r="F294" i="6"/>
  <c r="F285" i="6"/>
  <c r="F273" i="6"/>
  <c r="F271" i="6"/>
  <c r="F268" i="6"/>
  <c r="F260" i="6"/>
  <c r="F258" i="6"/>
  <c r="F246" i="6"/>
  <c r="F239" i="6"/>
  <c r="F224" i="6"/>
  <c r="F205" i="6"/>
  <c r="F203" i="6"/>
  <c r="F188" i="6"/>
  <c r="F173" i="6"/>
  <c r="F164" i="6"/>
  <c r="F150" i="6"/>
  <c r="F142" i="6"/>
  <c r="F139" i="6"/>
  <c r="F136" i="6"/>
  <c r="F133" i="6"/>
  <c r="F112" i="6"/>
  <c r="F103" i="6"/>
  <c r="F99" i="6"/>
  <c r="F97" i="6"/>
  <c r="F85" i="6"/>
  <c r="F75" i="6"/>
  <c r="F67" i="6"/>
  <c r="F59" i="6"/>
  <c r="F43" i="6"/>
  <c r="F41" i="6"/>
  <c r="F39" i="6"/>
  <c r="F30" i="6"/>
  <c r="F13" i="6"/>
  <c r="F6" i="6"/>
  <c r="F4" i="6"/>
  <c r="F2" i="6"/>
</calcChain>
</file>

<file path=xl/sharedStrings.xml><?xml version="1.0" encoding="utf-8"?>
<sst xmlns="http://schemas.openxmlformats.org/spreadsheetml/2006/main" count="1629" uniqueCount="293">
  <si>
    <t>RO-C[C4]-I[I1.0]</t>
  </si>
  <si>
    <t>RO-C[C4]-I[I3.0]</t>
  </si>
  <si>
    <t>RO-C[C7]-I[I1.0]</t>
  </si>
  <si>
    <t>RO-C[C4]-I[I4.0]</t>
  </si>
  <si>
    <t>RO-C[C3]-I[I1a.0]</t>
  </si>
  <si>
    <t>RO-C[C3]-I[I1b.0]</t>
  </si>
  <si>
    <t>RO-C[C3]-I[I1c.0]</t>
  </si>
  <si>
    <t>RO-C[C4]-I[I2.0]</t>
  </si>
  <si>
    <t>RO-C[C6]-I[I3.0]</t>
  </si>
  <si>
    <t>RO-C[C7]-I[I19.0]</t>
  </si>
  <si>
    <t>RO-C[C7]-I[I18.0]</t>
  </si>
  <si>
    <t>RO-C[C7]-I[I2.0]</t>
  </si>
  <si>
    <t>RO-C[C8]-I[I1.0]</t>
  </si>
  <si>
    <t>RO-C[C8]-I[I5.0]</t>
  </si>
  <si>
    <t>RO-C[C8]-I[I8.0]</t>
  </si>
  <si>
    <t>RO-C[C8]-I[I6.0]</t>
  </si>
  <si>
    <t>RO-C[C8]-I[I7.0]</t>
  </si>
  <si>
    <t>RO-C[C12]-I[I2.0]</t>
  </si>
  <si>
    <t>RO-C[C2]-I[I3a.0]</t>
  </si>
  <si>
    <t>RO-C[C11]-I[I4.0]</t>
  </si>
  <si>
    <t>RO-C[C11]-I[I1.0]</t>
  </si>
  <si>
    <t>RO-C[C10]-I[I4.0]</t>
  </si>
  <si>
    <t>RO-C[C10]-I[I2.0]</t>
  </si>
  <si>
    <t>RO-C[C7]-I[I12.0]</t>
  </si>
  <si>
    <t>RO-C[C15]-I[I1.0]</t>
  </si>
  <si>
    <t>RO-C[C2]-R[R1.0]</t>
  </si>
  <si>
    <t>RO-C[C7]-I[I5.0]</t>
  </si>
  <si>
    <t>RO-C[C12]-I[I1.0]</t>
  </si>
  <si>
    <t>RO-C[C7]-I[I4.0]</t>
  </si>
  <si>
    <t>RO-C[C8]-I[I4.0]</t>
  </si>
  <si>
    <t>RO-C[C11]-I[I2.0]</t>
  </si>
  <si>
    <t>RO-C[C7]-I[I10.0]</t>
  </si>
  <si>
    <t>RO-C[C7]-I[I16.0]</t>
  </si>
  <si>
    <t>RO-C[C1]-I[I7.0]</t>
  </si>
  <si>
    <t>RO-C[C10]-I[I3.0]</t>
  </si>
  <si>
    <t>RO-C[C9]-I[I9.0]</t>
  </si>
  <si>
    <t>RO-C[C9]-I[I8.0]</t>
  </si>
  <si>
    <t>RO-C[C9]-I[I10.0]</t>
  </si>
  <si>
    <t>RO-C[C7]-I[I13.0]</t>
  </si>
  <si>
    <t>RO-C[C7]-I[I17.0]</t>
  </si>
  <si>
    <t>CN CFR SA</t>
  </si>
  <si>
    <t>Autoritatea pentru Digitalizarea României</t>
  </si>
  <si>
    <t>CLUJ-NAPOCA</t>
  </si>
  <si>
    <t>AUTORITATEA PENTRU REFORMĂ FEROVIARĂ</t>
  </si>
  <si>
    <t>MUNICIPIUL CONSTANŢA</t>
  </si>
  <si>
    <t>SECTORUL 4 al Municipiului București</t>
  </si>
  <si>
    <t>Societatea Electrocentrale Craiova S.A.</t>
  </si>
  <si>
    <t xml:space="preserve">DIRECTIA DE SANATATE PUBLICA JUDETEANA TIMIS </t>
  </si>
  <si>
    <t xml:space="preserve">Agenția Națională pentru Arii Naturale Protejate </t>
  </si>
  <si>
    <t xml:space="preserve">Consiliul Județean CONSTANTA </t>
  </si>
  <si>
    <t xml:space="preserve">MUNICIPIUL LUGOJ </t>
  </si>
  <si>
    <t>Ministerul Afacerilor Interne</t>
  </si>
  <si>
    <t>U.A.T. MUNICIPIUL BUZĂU</t>
  </si>
  <si>
    <t>INSTITUTUL DE URGENTA PENTRU BOLI CARDIOVASCULARE SI TRANSPLANT TARGU-MURES</t>
  </si>
  <si>
    <t>Consiliul Județean ARAD</t>
  </si>
  <si>
    <t>U.A.T. Municipiul TIMIȘOARA</t>
  </si>
  <si>
    <t>U.A.T. MUNICIPIUL ARAD</t>
  </si>
  <si>
    <t>Ministerul Mediului, Apelor și Pădurilor</t>
  </si>
  <si>
    <t>Județul BISTRIȚA-NĂSAUD prin Consiliul Județean BISTRIȚA-NĂSĂUD</t>
  </si>
  <si>
    <t>U.A.T. MUNICIPIUL GALAȚI</t>
  </si>
  <si>
    <t xml:space="preserve">CHIMCOMPLEX SA BORZESTI </t>
  </si>
  <si>
    <t xml:space="preserve">U.A.T. MUNICIPIUL ORADEA </t>
  </si>
  <si>
    <t>Ministerul Justiției</t>
  </si>
  <si>
    <t xml:space="preserve">SECTORUL 3 al Municipiului București </t>
  </si>
  <si>
    <t xml:space="preserve">MINISTERUL APĂRĂRII NAȚIONALE </t>
  </si>
  <si>
    <t>U.A.T. MUNICIPIUL SIBIU</t>
  </si>
  <si>
    <t xml:space="preserve">Județul VASLUI prin Consiliul Județean VASLUI </t>
  </si>
  <si>
    <t>Administrația Națională Apele Române</t>
  </si>
  <si>
    <t>Județul BACĂU prin Consiliul Județean BACĂU</t>
  </si>
  <si>
    <t>U.A.T. MUNICIPIUL BAIA MARE</t>
  </si>
  <si>
    <t>PRIMĂRIA MUNICIPIULUI BUCUREȘTI</t>
  </si>
  <si>
    <t>U.A.T. MUNICIPIUL RÂMNICU VÂLCEA</t>
  </si>
  <si>
    <t>Administrația Rezervației Biosferei Delta Dunării</t>
  </si>
  <si>
    <t>U.A.T. MUNICIPIUL SFÂNTU GHEORGHE</t>
  </si>
  <si>
    <t>U.A.T. MUNICIPIUL SUCEAVA</t>
  </si>
  <si>
    <t xml:space="preserve">U.A.T. MUNICIPIUL IAȘI </t>
  </si>
  <si>
    <t>U.A.T. MUNICIPIUL BOTOȘANI</t>
  </si>
  <si>
    <t>U.A.T. MUNICIPIUL ZALĂU</t>
  </si>
  <si>
    <t>SPITALUL JUDETEAN DE URGENTA ALBA IULIA</t>
  </si>
  <si>
    <t>Județul GIURGIU prin Consiliul Județean GIURGIU</t>
  </si>
  <si>
    <t>U.A.T. MUNICIPIUL BRAȘOV</t>
  </si>
  <si>
    <t>AGENTIA NATIONALA A FUNCTIONARILOR PUBLICI</t>
  </si>
  <si>
    <t>U.A.T. MUNICIPIUL ALBA IULIA</t>
  </si>
  <si>
    <t>U.A.T. MUNICIPIUL BISTRIȚA</t>
  </si>
  <si>
    <t>Județul SUCEAVA prin Consiliul Județean SUCEAVA</t>
  </si>
  <si>
    <t>U.A.T. MUNICIPIUL PITEȘTI</t>
  </si>
  <si>
    <t>U.A.T. MUNICIPIUL TÂRGU JIU</t>
  </si>
  <si>
    <t>U.A.T MUNICIPIUL TÂRGU MUREȘ</t>
  </si>
  <si>
    <t>Județul DOLJ prin Consiliul Județean DOLJ</t>
  </si>
  <si>
    <t>SPITALUL CLINIC JUDETEAN DE URGENTA CLUJ</t>
  </si>
  <si>
    <t xml:space="preserve">SECTORUL 6 AL MUNICIPIULUI BUCUREȘTI </t>
  </si>
  <si>
    <t>SECTORUL 2 al Municipiului București</t>
  </si>
  <si>
    <t xml:space="preserve">U.A.T. MUNICIPIUL CÂMPULUNG </t>
  </si>
  <si>
    <t>U.A.T. ORAŞUL ORAVIŢA</t>
  </si>
  <si>
    <t>U.A.T. MUNICIPIUL TULCEA</t>
  </si>
  <si>
    <t>U.A.T. MUNICIPIUL REȘIȚA</t>
  </si>
  <si>
    <t>U.A.T. MUNICIPIUL FOCȘANI</t>
  </si>
  <si>
    <t>U.A.T. MUNICIPIUL TURDA</t>
  </si>
  <si>
    <t>UNIVERSITATEA BABES BOLYAI</t>
  </si>
  <si>
    <t>U.A.T. MUNICIPIUL TÂRGOVIȘTE</t>
  </si>
  <si>
    <t>U.A.T. MUNICIPIUL BACĂU</t>
  </si>
  <si>
    <t>Județul PRAHOVA prin Consiliul Județean PRAHOVA</t>
  </si>
  <si>
    <t>Ministerul Educației</t>
  </si>
  <si>
    <t>Cod înregistrare în scopuri de TVA sau cod de identificare fiscală /alt identificator unic
stabilit la nivel național</t>
  </si>
  <si>
    <t>Denumire beneficiar</t>
  </si>
  <si>
    <t>Identificator unic</t>
  </si>
  <si>
    <t>U.A.T. MUNICIPIUL CRAIOVA</t>
  </si>
  <si>
    <t>RO-C[C15]-I[I16.0]</t>
  </si>
  <si>
    <t>Total</t>
  </si>
  <si>
    <t>RO-C[C1]-I[I5.0]</t>
  </si>
  <si>
    <t>RO-C[C1]-R[R2.0]</t>
  </si>
  <si>
    <t>Referința măsurii</t>
  </si>
  <si>
    <t>Denumire Investiție/ Reformă</t>
  </si>
  <si>
    <t>Valoare PNRR în EUR</t>
  </si>
  <si>
    <t>RO-C[C7]-I[I7.0]</t>
  </si>
  <si>
    <t>RO-C[C14]-R[R8.0]</t>
  </si>
  <si>
    <t>RO-C[C15]-I[I11.0]</t>
  </si>
  <si>
    <t>RO-C[C15]-I[I9.0]</t>
  </si>
  <si>
    <t>RO-C[C15]-I[I14.0]</t>
  </si>
  <si>
    <t>RO-C[C15]-I[I13.0]</t>
  </si>
  <si>
    <t>RO-C[C15]-I[I2.0]</t>
  </si>
  <si>
    <t>RO-C[C15]-I[I6.0]</t>
  </si>
  <si>
    <t>RO-C[C13]-I[I4.0]</t>
  </si>
  <si>
    <t>RO-C[C8]-I[I2.0]</t>
  </si>
  <si>
    <t>RO-C[C8]-I[I3.0]</t>
  </si>
  <si>
    <t>RO-C[C15]-I[I10.0]</t>
  </si>
  <si>
    <t>RO-C[C7]-I[I3.0]</t>
  </si>
  <si>
    <t>RO-C[C13]-I[I2.0]</t>
  </si>
  <si>
    <t>RO-C[C15]-I[I15.0]</t>
  </si>
  <si>
    <t>RO-C[C1]-I[I6.0]</t>
  </si>
  <si>
    <t>RO-C[C8]-I[I9.0]</t>
  </si>
  <si>
    <t>RO-C[C8]-I[I10.0]</t>
  </si>
  <si>
    <t>RO-C[C6]-I[I2.0]</t>
  </si>
  <si>
    <t>CNAIR</t>
  </si>
  <si>
    <t>SPITALUL DE URGENTA PROF.DR. DIMITRIE GEROTA</t>
  </si>
  <si>
    <t>Sectorul 1 al Municipiului București</t>
  </si>
  <si>
    <t>Societatea Națională de Transport Feroviar de Călători ”CFR Călători” SA</t>
  </si>
  <si>
    <t>U.A.T. MUNICIPIUL PLOIEȘTI</t>
  </si>
  <si>
    <t>U.A.T. Municipiul Giurgiu</t>
  </si>
  <si>
    <t>U.A.T. MUNICIPIUL MIERCUREA-CIUC</t>
  </si>
  <si>
    <t>U.A.T. MUNICIPIUL DEVA</t>
  </si>
  <si>
    <t>U.A.T. MUNICIPIUL SATU MARE</t>
  </si>
  <si>
    <t>Casa Națională de Pensii Publice</t>
  </si>
  <si>
    <t>Județul TIMIȘ prin Consiliul Județean TIMIȘ</t>
  </si>
  <si>
    <t>Județul NEAMȚ prin Consiliul Județean Neamț</t>
  </si>
  <si>
    <t>OMV PETROM SA</t>
  </si>
  <si>
    <t>U.A.T. MUNICIPIUL HUNEDOARA</t>
  </si>
  <si>
    <t>Ministerul Finanțelor</t>
  </si>
  <si>
    <t>METROREX</t>
  </si>
  <si>
    <t>SPITAL UNIVERSITAR DE URGENTA BUCURESTI</t>
  </si>
  <si>
    <t>Servicul Român de Informații - UM 0929 București</t>
  </si>
  <si>
    <t>CASA NATIONALA DE ASIGURARI DE SANATATE</t>
  </si>
  <si>
    <t>JUDETUL CALARASI  prin Consiliul Județean CALARASI</t>
  </si>
  <si>
    <t>Ministerul Afacerilor Interne - Direcția Generală pentru Evidența Persoanelor</t>
  </si>
  <si>
    <t>Compania Națională de Transport al Energiei Electrice Transelectrica SA</t>
  </si>
  <si>
    <t>JUDETUL BIHOR</t>
  </si>
  <si>
    <t>UNIVERSITATEA DE MEDICINĂ, FARMACIE, ȘTIINȚE ȘI TEHNOLOGIE GEORGE EMIL PALADE DIN TÂRGU MUREȘ</t>
  </si>
  <si>
    <t>Agenția Națională pentru Plăți și Inspecție Socială</t>
  </si>
  <si>
    <t>ADMINISTRATIA NATIONALA DE METEOROLOGIE IN PARTENERIAT CU SERVICIUL DE TELECOMUNICATII SPECIALE</t>
  </si>
  <si>
    <t>UNIVERSITATEA ȘTEFAN CEL MARE DIN SUCEAVA</t>
  </si>
  <si>
    <t>JUDETUL MARAMURES prin Consiliul Județean MARAMURES</t>
  </si>
  <si>
    <t>RO-C[C7]-I[I8.0]</t>
  </si>
  <si>
    <t>RO-C[C1]-I[I1.0]</t>
  </si>
  <si>
    <t>RO-C[C2]-I[I1.0]</t>
  </si>
  <si>
    <t>RO-C[C2]-I[I3b.0]</t>
  </si>
  <si>
    <t>RO-C[C15]-I[I17.0]</t>
  </si>
  <si>
    <t>RO-C[C14]-R[R3.0]</t>
  </si>
  <si>
    <t>RO-C[C7]-I[I6.0]</t>
  </si>
  <si>
    <t>RO-C[C2]-I[I4.2]</t>
  </si>
  <si>
    <t>RO-C[C1]-I[I4.2]</t>
  </si>
  <si>
    <t>RO-C[C1]-I[I4.1]</t>
  </si>
  <si>
    <t>RO-C[C2]-I[I4.5]</t>
  </si>
  <si>
    <t>RO-C[C2]-I[I4.3]</t>
  </si>
  <si>
    <t>NXP SEMICONDUCTORS ROMANIA SRL</t>
  </si>
  <si>
    <t>CONTINENTAL AUTOMOTIVE ROMANIA SRL</t>
  </si>
  <si>
    <t>UNIVERSITATEA NAȚIONALĂ DE ȘTIINȚĂ ȘI TEHNOLOGIE POLITEHNICA BUCUREȘTI</t>
  </si>
  <si>
    <t xml:space="preserve">Secretariatul General al Guvernului </t>
  </si>
  <si>
    <t>UNIVERSITATEA DE VEST DIN TIMISOARA</t>
  </si>
  <si>
    <t>STS - Serviciul de Telecomunicatii Speciale/SPP - Serviciul de Protectie si Paza</t>
  </si>
  <si>
    <t>ATNOM SRL</t>
  </si>
  <si>
    <t>ROBERT BOSCH SRL</t>
  </si>
  <si>
    <t>RO-C[C5]-I[I1.0]</t>
  </si>
  <si>
    <t>RO-C[C10]-I[I1.0]</t>
  </si>
  <si>
    <t>RO-C[C2]-I[I4.1]</t>
  </si>
  <si>
    <t>RO-C[C9]-I[I4.0]</t>
  </si>
  <si>
    <t>RO-C[C9]-I[I5.0]</t>
  </si>
  <si>
    <t>RO-C[C15]-I[I18.0]</t>
  </si>
  <si>
    <t>RO-C[C12]-R[R3.0]</t>
  </si>
  <si>
    <t>RO-C[C16]-I[I5.0]</t>
  </si>
  <si>
    <t>RO-C[C14]-R[R1.0]</t>
  </si>
  <si>
    <t>RO-C[C14]-R[R2.0]</t>
  </si>
  <si>
    <t>RO-C[C14]-R[R7.0]</t>
  </si>
  <si>
    <t>RO-C[C14]-R[R9.0]</t>
  </si>
  <si>
    <t>Rehabilitation, renovation and development of social infrastructure for persons with disabilities</t>
  </si>
  <si>
    <t>RO-C[C16]-I[I2.0]</t>
  </si>
  <si>
    <t>RO-C[C15]-I[I12.0]</t>
  </si>
  <si>
    <t>RO-C[C15]-I[I8.0]</t>
  </si>
  <si>
    <t>RO-C[C9]-I[I6.0]</t>
  </si>
  <si>
    <t>Development of Horizon Europe mentoring programmes - Non-tagged part</t>
  </si>
  <si>
    <t>RO-C[C15]-I[I7.0]</t>
  </si>
  <si>
    <t>RO-C[C6]-I[I4.0]</t>
  </si>
  <si>
    <t>Modernizarea și reînnoirea infrastructurii feroviare</t>
  </si>
  <si>
    <t>Dezvoltarea infrastructurii rutiere durabile aferente rețelei TEN T, taxarea drumurilor, managementul traficului și siguranța rutieră</t>
  </si>
  <si>
    <t xml:space="preserve">Implementarea  infrastructurii de Cloud Guvernamental  </t>
  </si>
  <si>
    <t>Scheme dedicate perfecționării/recalificării angajaților din firme</t>
  </si>
  <si>
    <t>Transformarea digitală și adoptarea tehnologiei de automatizare a proceselor de lucru în administrația publică</t>
  </si>
  <si>
    <t xml:space="preserve">Implementarea formularelor electronice eForms în domeniul achizițiilor publice </t>
  </si>
  <si>
    <t xml:space="preserve">Dezvoltarea cloudului și migrarea în cloud  </t>
  </si>
  <si>
    <t>Reformarea sistemului național de achiziții publice</t>
  </si>
  <si>
    <t>Asigurarea dotărilor pentru sălile de clasă preuniversitare și  laboratoarele de știință/cabinetele școlare</t>
  </si>
  <si>
    <t>Asigurarea echipamentelor și a resurselor tehnologice digitale pentru unitățile de învățământ</t>
  </si>
  <si>
    <t>Echiparea laboratoarelor informatice din școlile de educație și formare profesională (EFP)</t>
  </si>
  <si>
    <t>Construirea de insule ecologice digitalizate pentru colectarea separată a deșeurilor la nivel local</t>
  </si>
  <si>
    <t>Centre integrate de colectare separată pentru aglomerări urbane</t>
  </si>
  <si>
    <t>Dezvoltarea, modernizarea și completarea sistemelor de management integrat al deșeurilor municipale la nivel de județ sau la nivel de orașe/comune - înființarea de centre de colectare cu aport voluntar</t>
  </si>
  <si>
    <t>Echiparea atelierelor de practică din unitățile de învățământ profesional și tehnic</t>
  </si>
  <si>
    <t>Construirea, echiparea și operaționalizarea a 110 creșe</t>
  </si>
  <si>
    <t>Instituirea unui fond pentru Valul renovării care să finanțeze lucrări de îmbunătățire a eficienței energetice a fondului construit existent</t>
  </si>
  <si>
    <t>Mobilitate urbană durabilă</t>
  </si>
  <si>
    <t>Dezvoltarea rețelei de transport cu metroul în municipiile București și Cluj Napoca</t>
  </si>
  <si>
    <t>Dezvoltarea rețelei de școli verzi și achiziționarea de microbuze verzi</t>
  </si>
  <si>
    <t xml:space="preserve">Înființarea, echiparea și operaționalizarea a 90 de servicii complementare pentru grupurile defavorizate </t>
  </si>
  <si>
    <t>Îmbunătățirea proceselor de administrare a impozitelor și taxelor, inclusiv prin implementarea managementului integrat al riscurilor</t>
  </si>
  <si>
    <t>Creșterea conformării voluntare a contribuabililor prin dezvoltarea serviciilor digitale</t>
  </si>
  <si>
    <t>Asigurarea capacității de răspuns la provocările informaționale actuale și viitoare, inclusiv în contextul pandemiei, prin transformarea digitală a Ministerului de Finanțe / Agenției Naționale de Administrare Fiscală</t>
  </si>
  <si>
    <t>Implementarea vămii electronice</t>
  </si>
  <si>
    <t>Îmbunătățirea mecanismului de programare bugetară</t>
  </si>
  <si>
    <t>Asistență tehnică pentru revizuirea cadrului fiscal</t>
  </si>
  <si>
    <t>Operaționalizarea Băncii Naționale de Dezvoltare</t>
  </si>
  <si>
    <t>Instrument de modelare economică (set de instrumente de simulare privind opțiunile de reformă a pensiilor) pentru îmbunătățirea capacității instituționale de a prognoza cheltuielile cu pensiile</t>
  </si>
  <si>
    <t>Material rulant feroviar</t>
  </si>
  <si>
    <t>Realizarea sistemului de eHealth și telemedicină</t>
  </si>
  <si>
    <t>Dezvoltarea infrastructurii spitalicești publice</t>
  </si>
  <si>
    <t>Dezvoltarea unei producții combinate de energie termică și energie electrică (CHP) pe gaz flexibilă și de înaltă eficiență în sectorul încălzirii centralizate, în vederea atingerii unei decarbonizări adânci</t>
  </si>
  <si>
    <t>Reabilitarea liniilor de apărare existente în conformitate cu Directiva privind inundațiile și cu Strategia Națională pentru Managementul Riscului la Inundații</t>
  </si>
  <si>
    <t>Reabilitarea acumulărilor existente care necesită intervenții de urgență pentru exploatarea în condiții de siguranță</t>
  </si>
  <si>
    <t>Dotarea adecvată a administrațiilor bazinale pentru monitorizarea infrastructurii, prevenirea și gestionarea situațiilor de urgență</t>
  </si>
  <si>
    <t>Realizarea cadastrului apelor</t>
  </si>
  <si>
    <t>Reconfigurarea actualului mecanism economic al Administrației Naționale Apele
Române (ANAR) în vederea asigurării modernizării și întreținerii sistemului național de
gospodărire a apelor, precum și a implementării corespunzătoare a Directivei cadru privind apa și a
Directivei privind inundațiile</t>
  </si>
  <si>
    <t>Eliminarea obstacolelor din cursurile de apă în scopul facilitării refacerii conectivității habitatelor și speciilor dependente</t>
  </si>
  <si>
    <t>Reconstrucția habitatelor de pajiști în ariile naturale protejate</t>
  </si>
  <si>
    <t xml:space="preserve">Scheme de finanțare pentru biblioteci pentru a deveni hub-uri de dezvoltare a competențelor digitale </t>
  </si>
  <si>
    <t>Promovarea celor 12 rute turistice/culturale</t>
  </si>
  <si>
    <t>Cartea de identitate electronică și semnătura digitală</t>
  </si>
  <si>
    <t>Implementarea a 2 404 km de piste pentru biciclete</t>
  </si>
  <si>
    <t>Campania națională de împădurire și reîmpădurire, inclusiv păduri urbane</t>
  </si>
  <si>
    <t>Extinderea sistemelor de apă și canalizare în aglomerări mai mari de 2000 de locuitori echivalenți, prioritizate prin Planul accelerat de conformare cu directivele europene</t>
  </si>
  <si>
    <t xml:space="preserve">Dezvoltarea infrastructurii medicale prespitalicești </t>
  </si>
  <si>
    <t>Dezvoltarea a 10 consorții regionale și dezvoltarea și dotarea a 10 campusuri profesionale integrate</t>
  </si>
  <si>
    <t>Actualizarea planurilor de management aprobate și identificarea zonelor potențiale de
protecție strictă în habitate naturale terestre și marine în vederea punerii în aplicare a Strategiei UE
privind biodiversitatea pentru 2030</t>
  </si>
  <si>
    <t>Elaborarea/actualizarea în format GIS a documentelor de amenajare a teritoriului și de urbanism</t>
  </si>
  <si>
    <t>Construirea de locuințe pentru tineri și pentru specialiști din sănătate și învățământ</t>
  </si>
  <si>
    <t>Asigurarea protecției cibernetice atât pentru infrastructurile TIC publice, cât și pentru cele private cu valențe critice pentru securitatea națională, prin utilizarea tehnologiilor inteligente</t>
  </si>
  <si>
    <t>Modernizarea/crearea de muzee și memoriale</t>
  </si>
  <si>
    <t xml:space="preserve">Dezvoltarea unei producții combinate de energie termică și energie electrică (CHP) pe gaz flexibilă și de înaltă efciență în sectorul încălzirii centralizate,  în vederea atingeriii unei decarbonizări adânci </t>
  </si>
  <si>
    <t xml:space="preserve">Digitalizarea sistemului judiciar </t>
  </si>
  <si>
    <t xml:space="preserve">Școala ONLINE: dezvoltarea platformei de evaluare și realizare de conținut </t>
  </si>
  <si>
    <t>Reforma sistemului de management și a celui privind guvernanța în domeniul forestier prin dezvoltarea unei noi Strategii forestiere naționale și a legislației subsecvente</t>
  </si>
  <si>
    <t>Identificarea zonelor potențiale de protecție strictă în habitate naturale terestre și marine în vederea punerii în aplicare a Strategiei UE privind biodiversitatea pentru 2030</t>
  </si>
  <si>
    <t>Digitalizare în domeniul mediului</t>
  </si>
  <si>
    <t>Proiecte transfrontaliere și multinaționale – Procesoare cu consum redus de energie și cipuri semiconductoare</t>
  </si>
  <si>
    <t>Susținerea procesului de evaluare a dosarelor de pensii aflate în plată</t>
  </si>
  <si>
    <t>Eficiență operațională și servicii electronice avansate pentru sistemul național de pensii prin digitalizare</t>
  </si>
  <si>
    <t>Crearea unei rețele de centre de îngrijire de zi și de reabilitare pentru persoanele în vârstă</t>
  </si>
  <si>
    <t xml:space="preserve">Cartea de identitate electronică și semnătura digitală </t>
  </si>
  <si>
    <t>Digitalizarea universităților și pregătirea acestora pentru profesiile digitale ale viitorului</t>
  </si>
  <si>
    <t xml:space="preserve">Dezvoltarea unui program pentru atragerea resurselor umane înalt specializate din  străinătate în activități de cercetare, dezvoltare și inovare </t>
  </si>
  <si>
    <t xml:space="preserve">Înființarea și operaționalizarea Centrelor de Competență </t>
  </si>
  <si>
    <t xml:space="preserve">Program de formare și îndrumare pentru managerii și inspectorii școlari </t>
  </si>
  <si>
    <t>Asigurarea infrastructurii universitare (cămine, cantine, spații de recreere)</t>
  </si>
  <si>
    <t xml:space="preserve">Dezvoltarea capacității pentru managementul serviciilor de sănătate și managementul resurselor umane din sănătate </t>
  </si>
  <si>
    <t>Digitalizarea, eficiența și modernizarea rețelei naționale de transport al energiei electrice</t>
  </si>
  <si>
    <t>Îmbunătățirea predictibilității și a eficienței proceselor decizionale prin întărirea capacității de coordonare a politicilor și analiză de impact la nivelul Guvernului și a ministerelor coordonatoare, precum și prin consolidarea instrumentelor în vederea creșterea calității consultărilor publice la toate palierele administrației</t>
  </si>
  <si>
    <t xml:space="preserve">Întărirea coordonării la nivelul central al guvernului printr-o abordare integrată și coerentă a inițiativelor în domeniul schimbărilor climatice și a dezvoltării durabile </t>
  </si>
  <si>
    <t>Evaluarea și actualizarea legislației privind cadrul de integritate</t>
  </si>
  <si>
    <t>Îmbunătățirea cadrului procedural de implementare a principiilor guvernanței corporative în cadrul întreprinderilor de stat</t>
  </si>
  <si>
    <t>Reabilitarea moderată a clădirilor publice pentru a îmbunătăți furnizarea de servicii publice de către unitățile administrativ-teritoriale</t>
  </si>
  <si>
    <t>Decolmatarea lacurilor din Delta Dunării pentru reducerea eutrofizării și menținerea diversității biologice</t>
  </si>
  <si>
    <t>Reconfigurarea infrastructurii publice de acces și vizitare a Deltei Dunării pentru reducerea presiunii turismului asupra habitatelor și speciilor</t>
  </si>
  <si>
    <t>Capacitățile de producție a hidrogenului verde care să fie utilizat pentru stocarea energiei electrice și/sau pentru decarbonizarea industriei</t>
  </si>
  <si>
    <t>Noi capacități de producție de energie electrică din surse regenerabile</t>
  </si>
  <si>
    <t>Management performant al resurselor umane în sectorul public</t>
  </si>
  <si>
    <t xml:space="preserve">Transformarea digitală în managementul funcției publice </t>
  </si>
  <si>
    <t>Program de formare a competențelor digitale avansate pentru funcționarii publici</t>
  </si>
  <si>
    <t>Sprijin pentru consorțiile școlare rurale</t>
  </si>
  <si>
    <t>Digitalizarea în domeniul muncii și protecției sociale</t>
  </si>
  <si>
    <t>Înființarea și susținerea financiară a unei rețele naționale de 8 centre regionale de orientare în carieră ca parte a ERA TALENT PLATFORM</t>
  </si>
  <si>
    <t>Program de formare la locul de muncă pentru personalul didactic</t>
  </si>
  <si>
    <t>Transformarea liceelor agricole în centre de profesionalizare</t>
  </si>
  <si>
    <t>Extinderea rețelei naționale de observații din cadrul Sistemului Meteorologic Integrat Național (SIMIN)</t>
  </si>
  <si>
    <t xml:space="preserve">Dezvoltarea sistemelor de securitate pentru protecția spectrului guvernamental </t>
  </si>
  <si>
    <t>Program de sprijin pentru posesorii de certificate de excelență primite în cadrul concursului pentru burse individuale Marie Sklodowska Curie</t>
  </si>
  <si>
    <t>Lanț industrial de producție și/sau asamblare şi/sau reciclare a bateriilor, a celulelor şi panourilor fotovoltaice (inclusiv echipamente auxiliare) şi noi capacităţi de stocare a energiei electrice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</si>
</sst>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1">
    <xf numFmtId="0" fontId="0" fillId="0" borderId="0" xfId="0"/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wrapText="1"/>
    </xf>
    <xf numFmtId="0" fontId="2" fillId="3" borderId="1" xfId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2">
    <cellStyle name="40% - Accent1" xfId="1" builtinId="31"/>
    <cellStyle name="Normal" xfId="0" builtinId="0"/>
  </cellStyles>
  <dxfs count="0"/>
  <tableStyles count="1" defaultTableStyle="TableStyleMedium2" defaultPivotStyle="PivotStyleLight16">
    <tableStyle name="Invisible" pivot="0" table="0" count="0" xr9:uid="{1A529F96-9D3C-419A-BFDE-3209DA25E76F}"/>
  </tableStyles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5FF1-800C-4C3F-9B01-BEB263920ED0}">
  <dimension ref="A1:G1600"/>
  <sheetViews>
    <sheetView tabSelected="1" zoomScaleNormal="100" workbookViewId="0">
      <selection activeCell="G1" sqref="G1"/>
    </sheetView>
  </sheetViews>
  <sheetFormatPr defaultColWidth="9.109375" defaultRowHeight="14.4" x14ac:dyDescent="0.3"/>
  <cols>
    <col min="1" max="1" width="7.44140625" style="2" customWidth="1"/>
    <col min="2" max="2" width="32.109375" style="3" customWidth="1"/>
    <col min="3" max="3" width="17.33203125" style="1" customWidth="1"/>
    <col min="4" max="4" width="20.88671875" style="1" customWidth="1"/>
    <col min="5" max="5" width="94.88671875" style="50" customWidth="1"/>
    <col min="6" max="6" width="18.5546875" style="3" customWidth="1"/>
    <col min="7" max="7" width="14" style="1" customWidth="1"/>
    <col min="8" max="16384" width="9.109375" style="1"/>
  </cols>
  <sheetData>
    <row r="1" spans="1:6" s="5" customFormat="1" ht="100.8" x14ac:dyDescent="0.3">
      <c r="A1" s="4" t="s">
        <v>105</v>
      </c>
      <c r="B1" s="4" t="s">
        <v>104</v>
      </c>
      <c r="C1" s="4" t="s">
        <v>103</v>
      </c>
      <c r="D1" s="4" t="s">
        <v>111</v>
      </c>
      <c r="E1" s="43" t="s">
        <v>112</v>
      </c>
      <c r="F1" s="4" t="s">
        <v>113</v>
      </c>
    </row>
    <row r="2" spans="1:6" s="9" customFormat="1" x14ac:dyDescent="0.3">
      <c r="A2" s="6">
        <v>1</v>
      </c>
      <c r="B2" s="7" t="s">
        <v>40</v>
      </c>
      <c r="C2" s="8">
        <v>11054529</v>
      </c>
      <c r="D2" s="8"/>
      <c r="E2" s="44"/>
      <c r="F2" s="27">
        <f>F3</f>
        <v>3074421014.506</v>
      </c>
    </row>
    <row r="3" spans="1:6" s="9" customFormat="1" x14ac:dyDescent="0.3">
      <c r="A3" s="25"/>
      <c r="B3" s="26"/>
      <c r="C3" s="13"/>
      <c r="D3" s="13" t="s">
        <v>0</v>
      </c>
      <c r="E3" s="44" t="s">
        <v>201</v>
      </c>
      <c r="F3" s="28">
        <v>3074421014.506</v>
      </c>
    </row>
    <row r="4" spans="1:6" s="9" customFormat="1" x14ac:dyDescent="0.3">
      <c r="A4" s="6">
        <v>2</v>
      </c>
      <c r="B4" s="7" t="s">
        <v>133</v>
      </c>
      <c r="C4" s="8">
        <v>16054368</v>
      </c>
      <c r="D4" s="8"/>
      <c r="E4" s="44"/>
      <c r="F4" s="27">
        <f>F5</f>
        <v>2774043961.09196</v>
      </c>
    </row>
    <row r="5" spans="1:6" s="9" customFormat="1" ht="28.8" x14ac:dyDescent="0.3">
      <c r="A5" s="25"/>
      <c r="B5" s="26"/>
      <c r="C5" s="13"/>
      <c r="D5" s="13" t="s">
        <v>1</v>
      </c>
      <c r="E5" s="44" t="s">
        <v>202</v>
      </c>
      <c r="F5" s="28">
        <v>2774043961.09196</v>
      </c>
    </row>
    <row r="6" spans="1:6" s="9" customFormat="1" ht="28.8" x14ac:dyDescent="0.3">
      <c r="A6" s="6">
        <v>4</v>
      </c>
      <c r="B6" s="7" t="s">
        <v>41</v>
      </c>
      <c r="C6" s="8">
        <v>42283735</v>
      </c>
      <c r="D6" s="8"/>
      <c r="E6" s="44"/>
      <c r="F6" s="27">
        <f>SUM(F7:F12)</f>
        <v>607347020.44000006</v>
      </c>
    </row>
    <row r="7" spans="1:6" s="9" customFormat="1" x14ac:dyDescent="0.3">
      <c r="A7" s="25"/>
      <c r="B7" s="26"/>
      <c r="C7" s="13"/>
      <c r="D7" s="13" t="s">
        <v>2</v>
      </c>
      <c r="E7" s="44" t="s">
        <v>203</v>
      </c>
      <c r="F7" s="28">
        <v>373231080</v>
      </c>
    </row>
    <row r="8" spans="1:6" s="9" customFormat="1" x14ac:dyDescent="0.3">
      <c r="A8" s="25"/>
      <c r="B8" s="26"/>
      <c r="C8" s="13"/>
      <c r="D8" s="13" t="s">
        <v>9</v>
      </c>
      <c r="E8" s="44" t="s">
        <v>204</v>
      </c>
      <c r="F8" s="28">
        <v>35420400</v>
      </c>
    </row>
    <row r="9" spans="1:6" s="9" customFormat="1" ht="17.399999999999999" customHeight="1" x14ac:dyDescent="0.3">
      <c r="A9" s="25"/>
      <c r="B9" s="26"/>
      <c r="C9" s="13"/>
      <c r="D9" s="13" t="s">
        <v>10</v>
      </c>
      <c r="E9" s="44" t="s">
        <v>205</v>
      </c>
      <c r="F9" s="28">
        <v>21486090</v>
      </c>
    </row>
    <row r="10" spans="1:6" s="9" customFormat="1" x14ac:dyDescent="0.3">
      <c r="A10" s="25"/>
      <c r="B10" s="26"/>
      <c r="C10" s="13"/>
      <c r="D10" s="13" t="s">
        <v>114</v>
      </c>
      <c r="E10" s="44" t="s">
        <v>206</v>
      </c>
      <c r="F10" s="28">
        <v>654870</v>
      </c>
    </row>
    <row r="11" spans="1:6" s="9" customFormat="1" x14ac:dyDescent="0.3">
      <c r="A11" s="25"/>
      <c r="B11" s="26"/>
      <c r="C11" s="13"/>
      <c r="D11" s="13" t="s">
        <v>115</v>
      </c>
      <c r="E11" s="44" t="s">
        <v>208</v>
      </c>
      <c r="F11" s="28">
        <v>1335277.44</v>
      </c>
    </row>
    <row r="12" spans="1:6" s="9" customFormat="1" x14ac:dyDescent="0.3">
      <c r="A12" s="25"/>
      <c r="B12" s="26"/>
      <c r="C12" s="13"/>
      <c r="D12" s="13" t="s">
        <v>11</v>
      </c>
      <c r="E12" s="44" t="s">
        <v>207</v>
      </c>
      <c r="F12" s="28">
        <v>175219303</v>
      </c>
    </row>
    <row r="13" spans="1:6" s="9" customFormat="1" x14ac:dyDescent="0.3">
      <c r="A13" s="15">
        <v>5</v>
      </c>
      <c r="B13" s="16" t="s">
        <v>42</v>
      </c>
      <c r="C13" s="17">
        <v>4305857</v>
      </c>
      <c r="D13" s="8"/>
      <c r="E13" s="44"/>
      <c r="F13" s="27">
        <f>SUM(F14:F29)</f>
        <v>393806050.18000001</v>
      </c>
    </row>
    <row r="14" spans="1:6" s="9" customFormat="1" x14ac:dyDescent="0.3">
      <c r="A14" s="10"/>
      <c r="B14" s="11"/>
      <c r="C14" s="12"/>
      <c r="D14" s="13" t="s">
        <v>116</v>
      </c>
      <c r="E14" s="44" t="s">
        <v>209</v>
      </c>
      <c r="F14" s="28">
        <v>3862184.8</v>
      </c>
    </row>
    <row r="15" spans="1:6" s="9" customFormat="1" x14ac:dyDescent="0.3">
      <c r="A15" s="10"/>
      <c r="B15" s="11"/>
      <c r="C15" s="12"/>
      <c r="D15" s="13" t="s">
        <v>117</v>
      </c>
      <c r="E15" s="44" t="s">
        <v>210</v>
      </c>
      <c r="F15" s="28">
        <v>2870395.5379999997</v>
      </c>
    </row>
    <row r="16" spans="1:6" s="9" customFormat="1" x14ac:dyDescent="0.3">
      <c r="A16" s="10"/>
      <c r="B16" s="11"/>
      <c r="C16" s="12"/>
      <c r="D16" s="13" t="s">
        <v>119</v>
      </c>
      <c r="E16" s="44" t="s">
        <v>211</v>
      </c>
      <c r="F16" s="28">
        <v>212982</v>
      </c>
    </row>
    <row r="17" spans="1:6" s="9" customFormat="1" x14ac:dyDescent="0.3">
      <c r="A17" s="10"/>
      <c r="B17" s="11"/>
      <c r="C17" s="12"/>
      <c r="D17" s="13" t="s">
        <v>5</v>
      </c>
      <c r="E17" s="44" t="s">
        <v>212</v>
      </c>
      <c r="F17" s="28">
        <v>6444545</v>
      </c>
    </row>
    <row r="18" spans="1:6" s="9" customFormat="1" x14ac:dyDescent="0.3">
      <c r="A18" s="10"/>
      <c r="B18" s="11"/>
      <c r="C18" s="12"/>
      <c r="D18" s="13" t="s">
        <v>6</v>
      </c>
      <c r="E18" s="44" t="s">
        <v>213</v>
      </c>
      <c r="F18" s="28">
        <v>5490162</v>
      </c>
    </row>
    <row r="19" spans="1:6" s="9" customFormat="1" ht="28.8" x14ac:dyDescent="0.3">
      <c r="A19" s="10"/>
      <c r="B19" s="11"/>
      <c r="C19" s="12"/>
      <c r="D19" s="13" t="s">
        <v>4</v>
      </c>
      <c r="E19" s="44" t="s">
        <v>214</v>
      </c>
      <c r="F19" s="28">
        <v>766182.60800000001</v>
      </c>
    </row>
    <row r="20" spans="1:6" s="9" customFormat="1" x14ac:dyDescent="0.3">
      <c r="A20" s="10"/>
      <c r="B20" s="11"/>
      <c r="C20" s="12"/>
      <c r="D20" s="13" t="s">
        <v>118</v>
      </c>
      <c r="E20" s="44" t="s">
        <v>215</v>
      </c>
      <c r="F20" s="28">
        <v>525332.61600000004</v>
      </c>
    </row>
    <row r="21" spans="1:6" s="9" customFormat="1" x14ac:dyDescent="0.3">
      <c r="A21" s="10"/>
      <c r="B21" s="11"/>
      <c r="C21" s="12"/>
      <c r="D21" s="13" t="s">
        <v>24</v>
      </c>
      <c r="E21" s="44" t="s">
        <v>216</v>
      </c>
      <c r="F21" s="28">
        <v>3641570.4780000001</v>
      </c>
    </row>
    <row r="22" spans="1:6" s="9" customFormat="1" ht="28.8" x14ac:dyDescent="0.3">
      <c r="A22" s="10"/>
      <c r="B22" s="11"/>
      <c r="C22" s="12"/>
      <c r="D22" s="13" t="s">
        <v>181</v>
      </c>
      <c r="E22" s="44" t="s">
        <v>217</v>
      </c>
      <c r="F22" s="28">
        <v>12149859.612</v>
      </c>
    </row>
    <row r="23" spans="1:6" s="9" customFormat="1" ht="28.8" x14ac:dyDescent="0.3">
      <c r="A23" s="10"/>
      <c r="B23" s="11"/>
      <c r="C23" s="12"/>
      <c r="D23" s="13" t="s">
        <v>181</v>
      </c>
      <c r="E23" s="44" t="s">
        <v>217</v>
      </c>
      <c r="F23" s="28">
        <v>36554835.617999993</v>
      </c>
    </row>
    <row r="24" spans="1:6" s="9" customFormat="1" x14ac:dyDescent="0.3">
      <c r="A24" s="10"/>
      <c r="B24" s="11"/>
      <c r="C24" s="12"/>
      <c r="D24" s="13" t="s">
        <v>182</v>
      </c>
      <c r="E24" s="44" t="s">
        <v>218</v>
      </c>
      <c r="F24" s="28">
        <v>13402543.02</v>
      </c>
    </row>
    <row r="25" spans="1:6" s="9" customFormat="1" x14ac:dyDescent="0.3">
      <c r="A25" s="10"/>
      <c r="B25" s="11"/>
      <c r="C25" s="12"/>
      <c r="D25" s="13" t="s">
        <v>182</v>
      </c>
      <c r="E25" s="44" t="s">
        <v>218</v>
      </c>
      <c r="F25" s="28">
        <v>1230675</v>
      </c>
    </row>
    <row r="26" spans="1:6" s="9" customFormat="1" x14ac:dyDescent="0.3">
      <c r="A26" s="10"/>
      <c r="B26" s="11"/>
      <c r="C26" s="12"/>
      <c r="D26" s="13" t="s">
        <v>182</v>
      </c>
      <c r="E26" s="44" t="s">
        <v>218</v>
      </c>
      <c r="F26" s="28">
        <v>910078.97400000005</v>
      </c>
    </row>
    <row r="27" spans="1:6" s="9" customFormat="1" x14ac:dyDescent="0.3">
      <c r="A27" s="10"/>
      <c r="B27" s="11"/>
      <c r="C27" s="12"/>
      <c r="D27" s="13" t="s">
        <v>3</v>
      </c>
      <c r="E27" s="44" t="s">
        <v>219</v>
      </c>
      <c r="F27" s="28">
        <v>296117780</v>
      </c>
    </row>
    <row r="28" spans="1:6" s="9" customFormat="1" x14ac:dyDescent="0.3">
      <c r="A28" s="10"/>
      <c r="B28" s="11"/>
      <c r="C28" s="12"/>
      <c r="D28" s="13" t="s">
        <v>125</v>
      </c>
      <c r="E28" s="44" t="s">
        <v>220</v>
      </c>
      <c r="F28" s="28">
        <v>9379458.5659999996</v>
      </c>
    </row>
    <row r="29" spans="1:6" s="9" customFormat="1" x14ac:dyDescent="0.3">
      <c r="A29" s="10"/>
      <c r="B29" s="11"/>
      <c r="C29" s="12"/>
      <c r="D29" s="13" t="s">
        <v>120</v>
      </c>
      <c r="E29" s="44" t="s">
        <v>221</v>
      </c>
      <c r="F29" s="28">
        <v>247464.35</v>
      </c>
    </row>
    <row r="30" spans="1:6" s="9" customFormat="1" x14ac:dyDescent="0.3">
      <c r="A30" s="15">
        <v>11</v>
      </c>
      <c r="B30" s="16" t="s">
        <v>147</v>
      </c>
      <c r="C30" s="17">
        <v>4221306</v>
      </c>
      <c r="D30" s="18"/>
      <c r="E30" s="45"/>
      <c r="F30" s="29">
        <f>SUM(F31:F38)</f>
        <v>331908374.39973903</v>
      </c>
    </row>
    <row r="31" spans="1:6" s="9" customFormat="1" ht="28.8" x14ac:dyDescent="0.3">
      <c r="A31" s="10"/>
      <c r="B31" s="11"/>
      <c r="C31" s="12"/>
      <c r="D31" s="14" t="s">
        <v>123</v>
      </c>
      <c r="E31" s="45" t="s">
        <v>222</v>
      </c>
      <c r="F31" s="30">
        <v>192844400</v>
      </c>
    </row>
    <row r="32" spans="1:6" s="9" customFormat="1" x14ac:dyDescent="0.3">
      <c r="A32" s="10"/>
      <c r="B32" s="11"/>
      <c r="C32" s="12"/>
      <c r="D32" s="14" t="s">
        <v>12</v>
      </c>
      <c r="E32" s="45" t="s">
        <v>223</v>
      </c>
      <c r="F32" s="30">
        <v>6887300</v>
      </c>
    </row>
    <row r="33" spans="1:6" s="9" customFormat="1" ht="28.8" x14ac:dyDescent="0.3">
      <c r="A33" s="10"/>
      <c r="B33" s="11"/>
      <c r="C33" s="12"/>
      <c r="D33" s="14" t="s">
        <v>124</v>
      </c>
      <c r="E33" s="45" t="s">
        <v>224</v>
      </c>
      <c r="F33" s="30">
        <v>86583200</v>
      </c>
    </row>
    <row r="34" spans="1:6" s="9" customFormat="1" x14ac:dyDescent="0.3">
      <c r="A34" s="10"/>
      <c r="B34" s="11"/>
      <c r="C34" s="12"/>
      <c r="D34" s="14" t="s">
        <v>29</v>
      </c>
      <c r="E34" s="45" t="s">
        <v>225</v>
      </c>
      <c r="F34" s="30">
        <v>27489714.399739005</v>
      </c>
    </row>
    <row r="35" spans="1:6" s="9" customFormat="1" x14ac:dyDescent="0.3">
      <c r="A35" s="10"/>
      <c r="B35" s="11"/>
      <c r="C35" s="12"/>
      <c r="D35" s="14" t="s">
        <v>13</v>
      </c>
      <c r="E35" s="45" t="s">
        <v>226</v>
      </c>
      <c r="F35" s="30">
        <v>3935600</v>
      </c>
    </row>
    <row r="36" spans="1:6" s="9" customFormat="1" x14ac:dyDescent="0.3">
      <c r="A36" s="10"/>
      <c r="B36" s="11"/>
      <c r="C36" s="12"/>
      <c r="D36" s="14" t="s">
        <v>16</v>
      </c>
      <c r="E36" s="45" t="s">
        <v>227</v>
      </c>
      <c r="F36" s="30">
        <v>3935600</v>
      </c>
    </row>
    <row r="37" spans="1:6" s="9" customFormat="1" x14ac:dyDescent="0.3">
      <c r="A37" s="10"/>
      <c r="B37" s="11"/>
      <c r="C37" s="12"/>
      <c r="D37" s="14" t="s">
        <v>14</v>
      </c>
      <c r="E37" s="45" t="s">
        <v>228</v>
      </c>
      <c r="F37" s="30">
        <v>9839000</v>
      </c>
    </row>
    <row r="38" spans="1:6" s="9" customFormat="1" ht="28.8" x14ac:dyDescent="0.3">
      <c r="A38" s="10"/>
      <c r="B38" s="11"/>
      <c r="C38" s="12"/>
      <c r="D38" s="14" t="s">
        <v>15</v>
      </c>
      <c r="E38" s="45" t="s">
        <v>229</v>
      </c>
      <c r="F38" s="30">
        <v>393560</v>
      </c>
    </row>
    <row r="39" spans="1:6" s="9" customFormat="1" x14ac:dyDescent="0.3">
      <c r="A39" s="15">
        <v>134</v>
      </c>
      <c r="B39" s="16" t="s">
        <v>148</v>
      </c>
      <c r="C39" s="17">
        <v>13863739</v>
      </c>
      <c r="D39" s="18"/>
      <c r="E39" s="45"/>
      <c r="F39" s="29">
        <f>F40</f>
        <v>294150220</v>
      </c>
    </row>
    <row r="40" spans="1:6" s="9" customFormat="1" x14ac:dyDescent="0.3">
      <c r="A40" s="10"/>
      <c r="B40" s="11"/>
      <c r="C40" s="12"/>
      <c r="D40" s="14" t="s">
        <v>0</v>
      </c>
      <c r="E40" s="45" t="s">
        <v>201</v>
      </c>
      <c r="F40" s="30">
        <v>294150220</v>
      </c>
    </row>
    <row r="41" spans="1:6" s="9" customFormat="1" ht="28.8" x14ac:dyDescent="0.3">
      <c r="A41" s="15">
        <v>7</v>
      </c>
      <c r="B41" s="16" t="s">
        <v>43</v>
      </c>
      <c r="C41" s="17">
        <v>37314940</v>
      </c>
      <c r="D41" s="18"/>
      <c r="E41" s="45"/>
      <c r="F41" s="29">
        <f>F42</f>
        <v>291198880</v>
      </c>
    </row>
    <row r="42" spans="1:6" s="9" customFormat="1" x14ac:dyDescent="0.3">
      <c r="A42" s="10"/>
      <c r="B42" s="11"/>
      <c r="C42" s="12"/>
      <c r="D42" s="14" t="s">
        <v>7</v>
      </c>
      <c r="E42" s="45" t="s">
        <v>230</v>
      </c>
      <c r="F42" s="30">
        <v>291198880</v>
      </c>
    </row>
    <row r="43" spans="1:6" s="9" customFormat="1" x14ac:dyDescent="0.3">
      <c r="A43" s="15">
        <v>8</v>
      </c>
      <c r="B43" s="16" t="s">
        <v>44</v>
      </c>
      <c r="C43" s="17">
        <v>4785631</v>
      </c>
      <c r="D43" s="18"/>
      <c r="E43" s="45"/>
      <c r="F43" s="29">
        <f>SUM(F44:F58)</f>
        <v>269457774.65989995</v>
      </c>
    </row>
    <row r="44" spans="1:6" s="9" customFormat="1" x14ac:dyDescent="0.3">
      <c r="A44" s="10"/>
      <c r="B44" s="11"/>
      <c r="C44" s="12"/>
      <c r="D44" s="14" t="s">
        <v>116</v>
      </c>
      <c r="E44" s="45" t="s">
        <v>209</v>
      </c>
      <c r="F44" s="30">
        <v>6372926.568</v>
      </c>
    </row>
    <row r="45" spans="1:6" s="9" customFormat="1" x14ac:dyDescent="0.3">
      <c r="A45" s="10"/>
      <c r="B45" s="11"/>
      <c r="C45" s="12"/>
      <c r="D45" s="14" t="s">
        <v>117</v>
      </c>
      <c r="E45" s="45" t="s">
        <v>210</v>
      </c>
      <c r="F45" s="30">
        <v>5839757</v>
      </c>
    </row>
    <row r="46" spans="1:6" s="9" customFormat="1" x14ac:dyDescent="0.3">
      <c r="A46" s="10"/>
      <c r="B46" s="11"/>
      <c r="C46" s="12"/>
      <c r="D46" s="14" t="s">
        <v>118</v>
      </c>
      <c r="E46" s="45" t="s">
        <v>215</v>
      </c>
      <c r="F46" s="30">
        <v>885401.8</v>
      </c>
    </row>
    <row r="47" spans="1:6" s="9" customFormat="1" x14ac:dyDescent="0.3">
      <c r="A47" s="10"/>
      <c r="B47" s="11"/>
      <c r="C47" s="12"/>
      <c r="D47" s="14" t="s">
        <v>119</v>
      </c>
      <c r="E47" s="45" t="s">
        <v>211</v>
      </c>
      <c r="F47" s="30">
        <v>159372.36000000002</v>
      </c>
    </row>
    <row r="48" spans="1:6" s="9" customFormat="1" x14ac:dyDescent="0.3">
      <c r="A48" s="10"/>
      <c r="B48" s="11"/>
      <c r="C48" s="12"/>
      <c r="D48" s="14" t="s">
        <v>5</v>
      </c>
      <c r="E48" s="45" t="s">
        <v>212</v>
      </c>
      <c r="F48" s="30">
        <v>4525940</v>
      </c>
    </row>
    <row r="49" spans="1:6" s="9" customFormat="1" x14ac:dyDescent="0.3">
      <c r="A49" s="10"/>
      <c r="B49" s="11"/>
      <c r="C49" s="12"/>
      <c r="D49" s="14" t="s">
        <v>6</v>
      </c>
      <c r="E49" s="45" t="s">
        <v>213</v>
      </c>
      <c r="F49" s="30">
        <v>5490162</v>
      </c>
    </row>
    <row r="50" spans="1:6" s="9" customFormat="1" x14ac:dyDescent="0.3">
      <c r="A50" s="10"/>
      <c r="B50" s="11"/>
      <c r="C50" s="12"/>
      <c r="D50" s="14" t="s">
        <v>126</v>
      </c>
      <c r="E50" s="45" t="s">
        <v>231</v>
      </c>
      <c r="F50" s="30">
        <v>987784</v>
      </c>
    </row>
    <row r="51" spans="1:6" s="9" customFormat="1" ht="28.8" x14ac:dyDescent="0.3">
      <c r="A51" s="10"/>
      <c r="B51" s="11"/>
      <c r="C51" s="12"/>
      <c r="D51" s="14" t="s">
        <v>4</v>
      </c>
      <c r="E51" s="45" t="s">
        <v>214</v>
      </c>
      <c r="F51" s="30">
        <v>1532365.216</v>
      </c>
    </row>
    <row r="52" spans="1:6" s="9" customFormat="1" x14ac:dyDescent="0.3">
      <c r="A52" s="10"/>
      <c r="B52" s="11"/>
      <c r="C52" s="12"/>
      <c r="D52" s="14" t="s">
        <v>17</v>
      </c>
      <c r="E52" s="45" t="s">
        <v>232</v>
      </c>
      <c r="F52" s="30">
        <v>1437411</v>
      </c>
    </row>
    <row r="53" spans="1:6" s="9" customFormat="1" ht="28.8" x14ac:dyDescent="0.3">
      <c r="A53" s="10"/>
      <c r="B53" s="11"/>
      <c r="C53" s="12"/>
      <c r="D53" s="14" t="s">
        <v>181</v>
      </c>
      <c r="E53" s="45" t="s">
        <v>217</v>
      </c>
      <c r="F53" s="30">
        <v>7254468.7840000009</v>
      </c>
    </row>
    <row r="54" spans="1:6" s="9" customFormat="1" ht="28.8" x14ac:dyDescent="0.3">
      <c r="A54" s="10"/>
      <c r="B54" s="11"/>
      <c r="C54" s="12"/>
      <c r="D54" s="14" t="s">
        <v>181</v>
      </c>
      <c r="E54" s="45" t="s">
        <v>217</v>
      </c>
      <c r="F54" s="30">
        <v>38340458.601999998</v>
      </c>
    </row>
    <row r="55" spans="1:6" s="9" customFormat="1" x14ac:dyDescent="0.3">
      <c r="A55" s="10"/>
      <c r="B55" s="11"/>
      <c r="C55" s="12"/>
      <c r="D55" s="14" t="s">
        <v>182</v>
      </c>
      <c r="E55" s="45" t="s">
        <v>218</v>
      </c>
      <c r="F55" s="30">
        <v>13091428.379999999</v>
      </c>
    </row>
    <row r="56" spans="1:6" s="9" customFormat="1" x14ac:dyDescent="0.3">
      <c r="A56" s="10"/>
      <c r="B56" s="11"/>
      <c r="C56" s="12"/>
      <c r="D56" s="14" t="s">
        <v>182</v>
      </c>
      <c r="E56" s="45" t="s">
        <v>218</v>
      </c>
      <c r="F56" s="30">
        <v>365264.33999999997</v>
      </c>
    </row>
    <row r="57" spans="1:6" s="9" customFormat="1" x14ac:dyDescent="0.3">
      <c r="A57" s="10"/>
      <c r="B57" s="11"/>
      <c r="C57" s="12"/>
      <c r="D57" s="14" t="s">
        <v>17</v>
      </c>
      <c r="E57" s="45" t="s">
        <v>232</v>
      </c>
      <c r="F57" s="30">
        <v>97035736.191899985</v>
      </c>
    </row>
    <row r="58" spans="1:6" s="9" customFormat="1" ht="28.8" x14ac:dyDescent="0.3">
      <c r="A58" s="10"/>
      <c r="B58" s="11"/>
      <c r="C58" s="12"/>
      <c r="D58" s="14" t="s">
        <v>8</v>
      </c>
      <c r="E58" s="45" t="s">
        <v>233</v>
      </c>
      <c r="F58" s="30">
        <v>86139298.417999998</v>
      </c>
    </row>
    <row r="59" spans="1:6" s="9" customFormat="1" ht="28.8" x14ac:dyDescent="0.3">
      <c r="A59" s="15">
        <v>10</v>
      </c>
      <c r="B59" s="16" t="s">
        <v>45</v>
      </c>
      <c r="C59" s="17">
        <v>4316422</v>
      </c>
      <c r="D59" s="18"/>
      <c r="E59" s="45"/>
      <c r="F59" s="29">
        <f>SUM(F60:F66)</f>
        <v>267880210.53399998</v>
      </c>
    </row>
    <row r="60" spans="1:6" s="9" customFormat="1" x14ac:dyDescent="0.3">
      <c r="A60" s="10"/>
      <c r="B60" s="11"/>
      <c r="C60" s="12"/>
      <c r="D60" s="14" t="s">
        <v>116</v>
      </c>
      <c r="E60" s="45" t="s">
        <v>209</v>
      </c>
      <c r="F60" s="30">
        <v>7136180.7999999998</v>
      </c>
    </row>
    <row r="61" spans="1:6" s="9" customFormat="1" x14ac:dyDescent="0.3">
      <c r="A61" s="10"/>
      <c r="B61" s="11"/>
      <c r="C61" s="12"/>
      <c r="D61" s="14" t="s">
        <v>117</v>
      </c>
      <c r="E61" s="45" t="s">
        <v>210</v>
      </c>
      <c r="F61" s="30">
        <v>6475164</v>
      </c>
    </row>
    <row r="62" spans="1:6" s="9" customFormat="1" x14ac:dyDescent="0.3">
      <c r="A62" s="10"/>
      <c r="B62" s="11"/>
      <c r="C62" s="12"/>
      <c r="D62" s="14" t="s">
        <v>119</v>
      </c>
      <c r="E62" s="45" t="s">
        <v>211</v>
      </c>
      <c r="F62" s="30">
        <v>53124</v>
      </c>
    </row>
    <row r="63" spans="1:6" s="9" customFormat="1" x14ac:dyDescent="0.3">
      <c r="A63" s="10"/>
      <c r="B63" s="11"/>
      <c r="C63" s="12"/>
      <c r="D63" s="14" t="s">
        <v>118</v>
      </c>
      <c r="E63" s="45" t="s">
        <v>215</v>
      </c>
      <c r="F63" s="30">
        <v>491889</v>
      </c>
    </row>
    <row r="64" spans="1:6" s="9" customFormat="1" ht="28.8" x14ac:dyDescent="0.3">
      <c r="A64" s="10"/>
      <c r="B64" s="11"/>
      <c r="C64" s="12"/>
      <c r="D64" s="14" t="s">
        <v>181</v>
      </c>
      <c r="E64" s="45" t="s">
        <v>217</v>
      </c>
      <c r="F64" s="30">
        <v>214612503.34399998</v>
      </c>
    </row>
    <row r="65" spans="1:6" s="9" customFormat="1" ht="28.8" x14ac:dyDescent="0.3">
      <c r="A65" s="10"/>
      <c r="B65" s="11"/>
      <c r="C65" s="12"/>
      <c r="D65" s="14" t="s">
        <v>181</v>
      </c>
      <c r="E65" s="45" t="s">
        <v>217</v>
      </c>
      <c r="F65" s="30">
        <v>27493301.75</v>
      </c>
    </row>
    <row r="66" spans="1:6" s="9" customFormat="1" x14ac:dyDescent="0.3">
      <c r="A66" s="10"/>
      <c r="B66" s="11"/>
      <c r="C66" s="12"/>
      <c r="D66" s="14" t="s">
        <v>125</v>
      </c>
      <c r="E66" s="45" t="s">
        <v>220</v>
      </c>
      <c r="F66" s="30">
        <v>11618047.640000001</v>
      </c>
    </row>
    <row r="67" spans="1:6" s="9" customFormat="1" ht="28.8" x14ac:dyDescent="0.3">
      <c r="A67" s="15">
        <v>36</v>
      </c>
      <c r="B67" s="16" t="s">
        <v>67</v>
      </c>
      <c r="C67" s="17">
        <v>24326056</v>
      </c>
      <c r="D67" s="18"/>
      <c r="E67" s="45"/>
      <c r="F67" s="29">
        <f>SUM(F68:F74)</f>
        <v>246383833.28000003</v>
      </c>
    </row>
    <row r="68" spans="1:6" s="9" customFormat="1" ht="28.8" x14ac:dyDescent="0.3">
      <c r="A68" s="10"/>
      <c r="B68" s="11"/>
      <c r="C68" s="12"/>
      <c r="D68" s="14" t="s">
        <v>170</v>
      </c>
      <c r="E68" s="45" t="s">
        <v>234</v>
      </c>
      <c r="F68" s="30">
        <v>3584339.8820000002</v>
      </c>
    </row>
    <row r="69" spans="1:6" s="9" customFormat="1" ht="28.8" x14ac:dyDescent="0.3">
      <c r="A69" s="10"/>
      <c r="B69" s="11"/>
      <c r="C69" s="12"/>
      <c r="D69" s="14" t="s">
        <v>169</v>
      </c>
      <c r="E69" s="45" t="s">
        <v>235</v>
      </c>
      <c r="F69" s="30">
        <v>5961621.25</v>
      </c>
    </row>
    <row r="70" spans="1:6" s="9" customFormat="1" ht="28.8" x14ac:dyDescent="0.3">
      <c r="A70" s="10"/>
      <c r="B70" s="11"/>
      <c r="C70" s="12"/>
      <c r="D70" s="14" t="s">
        <v>109</v>
      </c>
      <c r="E70" s="45" t="s">
        <v>236</v>
      </c>
      <c r="F70" s="30">
        <v>34860000</v>
      </c>
    </row>
    <row r="71" spans="1:6" s="9" customFormat="1" x14ac:dyDescent="0.3">
      <c r="A71" s="10"/>
      <c r="B71" s="11"/>
      <c r="C71" s="12"/>
      <c r="D71" s="14" t="s">
        <v>129</v>
      </c>
      <c r="E71" s="45" t="s">
        <v>237</v>
      </c>
      <c r="F71" s="30">
        <v>29880000</v>
      </c>
    </row>
    <row r="72" spans="1:6" s="9" customFormat="1" ht="57.6" x14ac:dyDescent="0.3">
      <c r="A72" s="10"/>
      <c r="B72" s="11"/>
      <c r="C72" s="12"/>
      <c r="D72" s="14" t="s">
        <v>110</v>
      </c>
      <c r="E72" s="45" t="s">
        <v>238</v>
      </c>
      <c r="F72" s="30">
        <v>2490000</v>
      </c>
    </row>
    <row r="73" spans="1:6" s="9" customFormat="1" ht="28.8" x14ac:dyDescent="0.3">
      <c r="A73" s="10"/>
      <c r="B73" s="11"/>
      <c r="C73" s="12"/>
      <c r="D73" s="14" t="s">
        <v>183</v>
      </c>
      <c r="E73" s="45" t="s">
        <v>239</v>
      </c>
      <c r="F73" s="30">
        <v>6450257.2000000002</v>
      </c>
    </row>
    <row r="74" spans="1:6" s="9" customFormat="1" x14ac:dyDescent="0.3">
      <c r="A74" s="10"/>
      <c r="B74" s="11"/>
      <c r="C74" s="12"/>
      <c r="D74" s="14" t="s">
        <v>168</v>
      </c>
      <c r="E74" s="45" t="s">
        <v>240</v>
      </c>
      <c r="F74" s="30">
        <v>163157614.94800001</v>
      </c>
    </row>
    <row r="75" spans="1:6" s="9" customFormat="1" ht="28.8" x14ac:dyDescent="0.3">
      <c r="A75" s="15">
        <v>121</v>
      </c>
      <c r="B75" s="16" t="s">
        <v>144</v>
      </c>
      <c r="C75" s="17">
        <v>2612839</v>
      </c>
      <c r="D75" s="18"/>
      <c r="E75" s="45"/>
      <c r="F75" s="29">
        <f>SUM(F76:F84)</f>
        <v>219172127.71199998</v>
      </c>
    </row>
    <row r="76" spans="1:6" s="9" customFormat="1" x14ac:dyDescent="0.3">
      <c r="A76" s="10"/>
      <c r="B76" s="11"/>
      <c r="C76" s="12"/>
      <c r="D76" s="14" t="s">
        <v>116</v>
      </c>
      <c r="E76" s="45" t="s">
        <v>209</v>
      </c>
      <c r="F76" s="30">
        <v>383443.98199999996</v>
      </c>
    </row>
    <row r="77" spans="1:6" s="9" customFormat="1" x14ac:dyDescent="0.3">
      <c r="A77" s="10"/>
      <c r="B77" s="11"/>
      <c r="C77" s="12"/>
      <c r="D77" s="14" t="s">
        <v>117</v>
      </c>
      <c r="E77" s="45" t="s">
        <v>210</v>
      </c>
      <c r="F77" s="30">
        <v>294000.35399999999</v>
      </c>
    </row>
    <row r="78" spans="1:6" s="9" customFormat="1" x14ac:dyDescent="0.3">
      <c r="A78" s="10"/>
      <c r="B78" s="11"/>
      <c r="C78" s="12"/>
      <c r="D78" s="14" t="s">
        <v>118</v>
      </c>
      <c r="E78" s="45" t="s">
        <v>215</v>
      </c>
      <c r="F78" s="30">
        <v>87420.34599999999</v>
      </c>
    </row>
    <row r="79" spans="1:6" s="9" customFormat="1" x14ac:dyDescent="0.3">
      <c r="A79" s="10"/>
      <c r="B79" s="11"/>
      <c r="C79" s="12"/>
      <c r="D79" s="14" t="s">
        <v>119</v>
      </c>
      <c r="E79" s="45" t="s">
        <v>211</v>
      </c>
      <c r="F79" s="30">
        <v>17695.243999999999</v>
      </c>
    </row>
    <row r="80" spans="1:6" s="9" customFormat="1" x14ac:dyDescent="0.3">
      <c r="A80" s="10"/>
      <c r="B80" s="11"/>
      <c r="C80" s="12"/>
      <c r="D80" s="14" t="s">
        <v>39</v>
      </c>
      <c r="E80" s="45" t="s">
        <v>241</v>
      </c>
      <c r="F80" s="30">
        <v>575505.73</v>
      </c>
    </row>
    <row r="81" spans="1:6" s="9" customFormat="1" x14ac:dyDescent="0.3">
      <c r="A81" s="10"/>
      <c r="B81" s="11"/>
      <c r="C81" s="12"/>
      <c r="D81" s="14" t="s">
        <v>126</v>
      </c>
      <c r="E81" s="45" t="s">
        <v>231</v>
      </c>
      <c r="F81" s="30">
        <v>740850</v>
      </c>
    </row>
    <row r="82" spans="1:6" s="9" customFormat="1" x14ac:dyDescent="0.3">
      <c r="A82" s="10"/>
      <c r="B82" s="11"/>
      <c r="C82" s="12"/>
      <c r="D82" s="14" t="s">
        <v>125</v>
      </c>
      <c r="E82" s="45" t="s">
        <v>220</v>
      </c>
      <c r="F82" s="30">
        <v>6034512</v>
      </c>
    </row>
    <row r="83" spans="1:6" s="9" customFormat="1" x14ac:dyDescent="0.3">
      <c r="A83" s="10"/>
      <c r="B83" s="11"/>
      <c r="C83" s="12"/>
      <c r="D83" s="14" t="s">
        <v>17</v>
      </c>
      <c r="E83" s="45" t="s">
        <v>232</v>
      </c>
      <c r="F83" s="30">
        <v>201933674.13600001</v>
      </c>
    </row>
    <row r="84" spans="1:6" s="9" customFormat="1" x14ac:dyDescent="0.3">
      <c r="A84" s="10"/>
      <c r="B84" s="11"/>
      <c r="C84" s="12"/>
      <c r="D84" s="14" t="s">
        <v>182</v>
      </c>
      <c r="E84" s="45" t="s">
        <v>218</v>
      </c>
      <c r="F84" s="30">
        <v>9105025.9199999999</v>
      </c>
    </row>
    <row r="85" spans="1:6" s="9" customFormat="1" x14ac:dyDescent="0.3">
      <c r="A85" s="15">
        <v>29</v>
      </c>
      <c r="B85" s="16" t="s">
        <v>61</v>
      </c>
      <c r="C85" s="17">
        <v>4230487</v>
      </c>
      <c r="D85" s="18"/>
      <c r="E85" s="45"/>
      <c r="F85" s="29">
        <f>SUM(F86:F96)</f>
        <v>215276212.89400002</v>
      </c>
    </row>
    <row r="86" spans="1:6" s="9" customFormat="1" x14ac:dyDescent="0.3">
      <c r="A86" s="10"/>
      <c r="B86" s="11"/>
      <c r="C86" s="12"/>
      <c r="D86" s="14" t="s">
        <v>116</v>
      </c>
      <c r="E86" s="45" t="s">
        <v>209</v>
      </c>
      <c r="F86" s="30">
        <v>6433093.2000000002</v>
      </c>
    </row>
    <row r="87" spans="1:6" s="9" customFormat="1" x14ac:dyDescent="0.3">
      <c r="A87" s="10"/>
      <c r="B87" s="11"/>
      <c r="C87" s="12"/>
      <c r="D87" s="14" t="s">
        <v>117</v>
      </c>
      <c r="E87" s="45" t="s">
        <v>210</v>
      </c>
      <c r="F87" s="30">
        <v>5808394.108</v>
      </c>
    </row>
    <row r="88" spans="1:6" s="9" customFormat="1" x14ac:dyDescent="0.3">
      <c r="A88" s="10"/>
      <c r="B88" s="11"/>
      <c r="C88" s="12"/>
      <c r="D88" s="14" t="s">
        <v>118</v>
      </c>
      <c r="E88" s="45" t="s">
        <v>215</v>
      </c>
      <c r="F88" s="30">
        <v>347479.386</v>
      </c>
    </row>
    <row r="89" spans="1:6" s="9" customFormat="1" x14ac:dyDescent="0.3">
      <c r="A89" s="10"/>
      <c r="B89" s="11"/>
      <c r="C89" s="12"/>
      <c r="D89" s="14" t="s">
        <v>119</v>
      </c>
      <c r="E89" s="45" t="s">
        <v>211</v>
      </c>
      <c r="F89" s="30">
        <v>52747.847999999998</v>
      </c>
    </row>
    <row r="90" spans="1:6" s="9" customFormat="1" x14ac:dyDescent="0.3">
      <c r="A90" s="10"/>
      <c r="B90" s="11"/>
      <c r="C90" s="12"/>
      <c r="D90" s="14" t="s">
        <v>5</v>
      </c>
      <c r="E90" s="45" t="s">
        <v>212</v>
      </c>
      <c r="F90" s="30">
        <v>5165475</v>
      </c>
    </row>
    <row r="91" spans="1:6" s="9" customFormat="1" x14ac:dyDescent="0.3">
      <c r="A91" s="10"/>
      <c r="B91" s="11"/>
      <c r="C91" s="12"/>
      <c r="D91" s="14" t="s">
        <v>24</v>
      </c>
      <c r="E91" s="45" t="s">
        <v>216</v>
      </c>
      <c r="F91" s="30">
        <v>5639353.7920000004</v>
      </c>
    </row>
    <row r="92" spans="1:6" s="9" customFormat="1" ht="28.8" x14ac:dyDescent="0.3">
      <c r="A92" s="10"/>
      <c r="B92" s="11"/>
      <c r="C92" s="12"/>
      <c r="D92" s="14" t="s">
        <v>181</v>
      </c>
      <c r="E92" s="45" t="s">
        <v>217</v>
      </c>
      <c r="F92" s="30">
        <v>10029230.848000001</v>
      </c>
    </row>
    <row r="93" spans="1:6" s="9" customFormat="1" ht="28.8" x14ac:dyDescent="0.3">
      <c r="A93" s="10"/>
      <c r="B93" s="11"/>
      <c r="C93" s="12"/>
      <c r="D93" s="14" t="s">
        <v>181</v>
      </c>
      <c r="E93" s="45" t="s">
        <v>217</v>
      </c>
      <c r="F93" s="30">
        <v>48891252.165999994</v>
      </c>
    </row>
    <row r="94" spans="1:6" s="9" customFormat="1" x14ac:dyDescent="0.3">
      <c r="A94" s="10"/>
      <c r="B94" s="11"/>
      <c r="C94" s="12"/>
      <c r="D94" s="14" t="s">
        <v>182</v>
      </c>
      <c r="E94" s="45" t="s">
        <v>218</v>
      </c>
      <c r="F94" s="30">
        <v>18977008.460000001</v>
      </c>
    </row>
    <row r="95" spans="1:6" s="9" customFormat="1" x14ac:dyDescent="0.3">
      <c r="A95" s="10"/>
      <c r="B95" s="11"/>
      <c r="C95" s="12"/>
      <c r="D95" s="14" t="s">
        <v>17</v>
      </c>
      <c r="E95" s="45" t="s">
        <v>232</v>
      </c>
      <c r="F95" s="30">
        <v>111825402.02200001</v>
      </c>
    </row>
    <row r="96" spans="1:6" s="9" customFormat="1" x14ac:dyDescent="0.3">
      <c r="A96" s="10"/>
      <c r="B96" s="11"/>
      <c r="C96" s="12"/>
      <c r="D96" s="14" t="s">
        <v>20</v>
      </c>
      <c r="E96" s="45" t="s">
        <v>242</v>
      </c>
      <c r="F96" s="30">
        <v>2106776.0640000002</v>
      </c>
    </row>
    <row r="97" spans="1:6" s="9" customFormat="1" ht="28.8" x14ac:dyDescent="0.3">
      <c r="A97" s="15">
        <v>101</v>
      </c>
      <c r="B97" s="16" t="s">
        <v>134</v>
      </c>
      <c r="C97" s="17">
        <v>4283767</v>
      </c>
      <c r="D97" s="18"/>
      <c r="E97" s="45"/>
      <c r="F97" s="29">
        <f>F98</f>
        <v>205728619.19999999</v>
      </c>
    </row>
    <row r="98" spans="1:6" s="9" customFormat="1" x14ac:dyDescent="0.3">
      <c r="A98" s="10"/>
      <c r="B98" s="11"/>
      <c r="C98" s="12"/>
      <c r="D98" s="14" t="s">
        <v>17</v>
      </c>
      <c r="E98" s="45" t="s">
        <v>232</v>
      </c>
      <c r="F98" s="30">
        <v>205728619.19999999</v>
      </c>
    </row>
    <row r="99" spans="1:6" s="9" customFormat="1" x14ac:dyDescent="0.3">
      <c r="A99" s="15">
        <v>18</v>
      </c>
      <c r="B99" s="16" t="s">
        <v>51</v>
      </c>
      <c r="C99" s="17">
        <v>4267095</v>
      </c>
      <c r="D99" s="18"/>
      <c r="E99" s="45"/>
      <c r="F99" s="29">
        <f>SUM(F100:F102)</f>
        <v>177922820.03200001</v>
      </c>
    </row>
    <row r="100" spans="1:6" s="9" customFormat="1" ht="28.8" x14ac:dyDescent="0.3">
      <c r="A100" s="10"/>
      <c r="B100" s="11"/>
      <c r="C100" s="12"/>
      <c r="D100" s="14" t="s">
        <v>181</v>
      </c>
      <c r="E100" s="45" t="s">
        <v>217</v>
      </c>
      <c r="F100" s="30">
        <v>114492931.632</v>
      </c>
    </row>
    <row r="101" spans="1:6" s="9" customFormat="1" x14ac:dyDescent="0.3">
      <c r="A101" s="10"/>
      <c r="B101" s="11"/>
      <c r="C101" s="12"/>
      <c r="D101" s="14" t="s">
        <v>17</v>
      </c>
      <c r="E101" s="45" t="s">
        <v>232</v>
      </c>
      <c r="F101" s="30">
        <v>1822968.4</v>
      </c>
    </row>
    <row r="102" spans="1:6" s="9" customFormat="1" x14ac:dyDescent="0.3">
      <c r="A102" s="10"/>
      <c r="B102" s="11"/>
      <c r="C102" s="12"/>
      <c r="D102" s="14" t="s">
        <v>161</v>
      </c>
      <c r="E102" s="45" t="s">
        <v>243</v>
      </c>
      <c r="F102" s="30">
        <v>61606920</v>
      </c>
    </row>
    <row r="103" spans="1:6" s="9" customFormat="1" ht="28.8" x14ac:dyDescent="0.3">
      <c r="A103" s="15">
        <v>15</v>
      </c>
      <c r="B103" s="16" t="s">
        <v>143</v>
      </c>
      <c r="C103" s="17">
        <v>4358029</v>
      </c>
      <c r="D103" s="18"/>
      <c r="E103" s="45"/>
      <c r="F103" s="29">
        <f>SUM(F104:F111)</f>
        <v>168099935.28999999</v>
      </c>
    </row>
    <row r="104" spans="1:6" s="9" customFormat="1" x14ac:dyDescent="0.3">
      <c r="A104" s="10"/>
      <c r="B104" s="11"/>
      <c r="C104" s="12"/>
      <c r="D104" s="14" t="s">
        <v>116</v>
      </c>
      <c r="E104" s="45" t="s">
        <v>209</v>
      </c>
      <c r="F104" s="30">
        <v>1651132.034</v>
      </c>
    </row>
    <row r="105" spans="1:6" s="9" customFormat="1" x14ac:dyDescent="0.3">
      <c r="A105" s="10"/>
      <c r="B105" s="11"/>
      <c r="C105" s="12"/>
      <c r="D105" s="14" t="s">
        <v>117</v>
      </c>
      <c r="E105" s="45" t="s">
        <v>210</v>
      </c>
      <c r="F105" s="30">
        <v>1001855</v>
      </c>
    </row>
    <row r="106" spans="1:6" s="9" customFormat="1" x14ac:dyDescent="0.3">
      <c r="A106" s="10"/>
      <c r="B106" s="11"/>
      <c r="C106" s="12"/>
      <c r="D106" s="14" t="s">
        <v>118</v>
      </c>
      <c r="E106" s="45" t="s">
        <v>215</v>
      </c>
      <c r="F106" s="30">
        <v>217437.86000000002</v>
      </c>
    </row>
    <row r="107" spans="1:6" s="9" customFormat="1" x14ac:dyDescent="0.3">
      <c r="A107" s="10"/>
      <c r="B107" s="11"/>
      <c r="C107" s="12"/>
      <c r="D107" s="14" t="s">
        <v>119</v>
      </c>
      <c r="E107" s="45" t="s">
        <v>211</v>
      </c>
      <c r="F107" s="30">
        <v>38810</v>
      </c>
    </row>
    <row r="108" spans="1:6" s="9" customFormat="1" x14ac:dyDescent="0.3">
      <c r="A108" s="10"/>
      <c r="B108" s="11"/>
      <c r="C108" s="12"/>
      <c r="D108" s="14" t="s">
        <v>125</v>
      </c>
      <c r="E108" s="45" t="s">
        <v>220</v>
      </c>
      <c r="F108" s="30">
        <v>13986876.720000001</v>
      </c>
    </row>
    <row r="109" spans="1:6" s="9" customFormat="1" x14ac:dyDescent="0.3">
      <c r="A109" s="10"/>
      <c r="B109" s="11"/>
      <c r="C109" s="12"/>
      <c r="D109" s="14" t="s">
        <v>19</v>
      </c>
      <c r="E109" s="45" t="s">
        <v>244</v>
      </c>
      <c r="F109" s="30">
        <v>141161870.84999999</v>
      </c>
    </row>
    <row r="110" spans="1:6" s="9" customFormat="1" ht="28.8" x14ac:dyDescent="0.3">
      <c r="A110" s="10"/>
      <c r="B110" s="11"/>
      <c r="C110" s="12"/>
      <c r="D110" s="14" t="s">
        <v>181</v>
      </c>
      <c r="E110" s="45" t="s">
        <v>217</v>
      </c>
      <c r="F110" s="30">
        <v>6352777.8260000004</v>
      </c>
    </row>
    <row r="111" spans="1:6" s="9" customFormat="1" x14ac:dyDescent="0.3">
      <c r="A111" s="10"/>
      <c r="B111" s="11"/>
      <c r="C111" s="12"/>
      <c r="D111" s="14" t="s">
        <v>20</v>
      </c>
      <c r="E111" s="45" t="s">
        <v>242</v>
      </c>
      <c r="F111" s="30">
        <v>3689175</v>
      </c>
    </row>
    <row r="112" spans="1:6" s="9" customFormat="1" x14ac:dyDescent="0.3">
      <c r="A112" s="15">
        <v>27</v>
      </c>
      <c r="B112" s="16" t="s">
        <v>59</v>
      </c>
      <c r="C112" s="17">
        <v>3814810</v>
      </c>
      <c r="D112" s="18"/>
      <c r="E112" s="45"/>
      <c r="F112" s="29">
        <f>SUM(F113:F132)</f>
        <v>159491932.81972101</v>
      </c>
    </row>
    <row r="113" spans="1:6" s="9" customFormat="1" x14ac:dyDescent="0.3">
      <c r="A113" s="10"/>
      <c r="B113" s="11"/>
      <c r="C113" s="12"/>
      <c r="D113" s="14" t="s">
        <v>116</v>
      </c>
      <c r="E113" s="45" t="s">
        <v>209</v>
      </c>
      <c r="F113" s="30">
        <v>7156015.7200000007</v>
      </c>
    </row>
    <row r="114" spans="1:6" s="9" customFormat="1" x14ac:dyDescent="0.3">
      <c r="A114" s="10"/>
      <c r="B114" s="11"/>
      <c r="C114" s="12"/>
      <c r="D114" s="14" t="s">
        <v>117</v>
      </c>
      <c r="E114" s="45" t="s">
        <v>210</v>
      </c>
      <c r="F114" s="30">
        <v>5658394</v>
      </c>
    </row>
    <row r="115" spans="1:6" s="9" customFormat="1" x14ac:dyDescent="0.3">
      <c r="A115" s="10"/>
      <c r="B115" s="11"/>
      <c r="C115" s="12"/>
      <c r="D115" s="14" t="s">
        <v>118</v>
      </c>
      <c r="E115" s="45" t="s">
        <v>215</v>
      </c>
      <c r="F115" s="30">
        <v>885402</v>
      </c>
    </row>
    <row r="116" spans="1:6" s="9" customFormat="1" x14ac:dyDescent="0.3">
      <c r="A116" s="10"/>
      <c r="B116" s="11"/>
      <c r="C116" s="12"/>
      <c r="D116" s="14" t="s">
        <v>119</v>
      </c>
      <c r="E116" s="45" t="s">
        <v>211</v>
      </c>
      <c r="F116" s="30">
        <v>159336</v>
      </c>
    </row>
    <row r="117" spans="1:6" s="9" customFormat="1" x14ac:dyDescent="0.3">
      <c r="A117" s="10"/>
      <c r="B117" s="11"/>
      <c r="C117" s="12"/>
      <c r="D117" s="14" t="s">
        <v>5</v>
      </c>
      <c r="E117" s="45" t="s">
        <v>212</v>
      </c>
      <c r="F117" s="30">
        <v>4525940</v>
      </c>
    </row>
    <row r="118" spans="1:6" s="9" customFormat="1" ht="28.8" x14ac:dyDescent="0.3">
      <c r="A118" s="10"/>
      <c r="B118" s="11"/>
      <c r="C118" s="12"/>
      <c r="D118" s="14" t="s">
        <v>4</v>
      </c>
      <c r="E118" s="45" t="s">
        <v>214</v>
      </c>
      <c r="F118" s="30">
        <v>6895645.1997210011</v>
      </c>
    </row>
    <row r="119" spans="1:6" s="9" customFormat="1" x14ac:dyDescent="0.3">
      <c r="A119" s="10"/>
      <c r="B119" s="11"/>
      <c r="C119" s="12"/>
      <c r="D119" s="14" t="s">
        <v>5</v>
      </c>
      <c r="E119" s="45" t="s">
        <v>212</v>
      </c>
      <c r="F119" s="30">
        <v>1307603.1000000001</v>
      </c>
    </row>
    <row r="120" spans="1:6" s="9" customFormat="1" x14ac:dyDescent="0.3">
      <c r="A120" s="10"/>
      <c r="B120" s="11"/>
      <c r="C120" s="12"/>
      <c r="D120" s="14" t="s">
        <v>163</v>
      </c>
      <c r="E120" s="45" t="s">
        <v>245</v>
      </c>
      <c r="F120" s="30">
        <v>597534.03399999999</v>
      </c>
    </row>
    <row r="121" spans="1:6" s="9" customFormat="1" ht="28.8" x14ac:dyDescent="0.3">
      <c r="A121" s="10"/>
      <c r="B121" s="11"/>
      <c r="C121" s="12"/>
      <c r="D121" s="14" t="s">
        <v>162</v>
      </c>
      <c r="E121" s="45" t="s">
        <v>246</v>
      </c>
      <c r="F121" s="30">
        <v>2445204.5200000005</v>
      </c>
    </row>
    <row r="122" spans="1:6" s="9" customFormat="1" x14ac:dyDescent="0.3">
      <c r="A122" s="10"/>
      <c r="B122" s="11"/>
      <c r="C122" s="12"/>
      <c r="D122" s="14" t="s">
        <v>27</v>
      </c>
      <c r="E122" s="45" t="s">
        <v>247</v>
      </c>
      <c r="F122" s="30">
        <v>553302.74400000006</v>
      </c>
    </row>
    <row r="123" spans="1:6" s="9" customFormat="1" x14ac:dyDescent="0.3">
      <c r="A123" s="10"/>
      <c r="B123" s="11"/>
      <c r="C123" s="12"/>
      <c r="D123" s="14" t="s">
        <v>17</v>
      </c>
      <c r="E123" s="45" t="s">
        <v>232</v>
      </c>
      <c r="F123" s="30">
        <v>2165733.8739999998</v>
      </c>
    </row>
    <row r="124" spans="1:6" s="9" customFormat="1" x14ac:dyDescent="0.3">
      <c r="A124" s="10"/>
      <c r="B124" s="11"/>
      <c r="C124" s="12"/>
      <c r="D124" s="14" t="s">
        <v>24</v>
      </c>
      <c r="E124" s="45" t="s">
        <v>216</v>
      </c>
      <c r="F124" s="30">
        <v>5639353.7920000004</v>
      </c>
    </row>
    <row r="125" spans="1:6" s="9" customFormat="1" ht="28.8" x14ac:dyDescent="0.3">
      <c r="A125" s="10"/>
      <c r="B125" s="11"/>
      <c r="C125" s="12"/>
      <c r="D125" s="14" t="s">
        <v>181</v>
      </c>
      <c r="E125" s="45" t="s">
        <v>217</v>
      </c>
      <c r="F125" s="30">
        <v>18557153.388</v>
      </c>
    </row>
    <row r="126" spans="1:6" s="9" customFormat="1" ht="28.8" x14ac:dyDescent="0.3">
      <c r="A126" s="10"/>
      <c r="B126" s="11"/>
      <c r="C126" s="12"/>
      <c r="D126" s="14" t="s">
        <v>181</v>
      </c>
      <c r="E126" s="45" t="s">
        <v>217</v>
      </c>
      <c r="F126" s="30">
        <v>33348342.622000001</v>
      </c>
    </row>
    <row r="127" spans="1:6" s="9" customFormat="1" x14ac:dyDescent="0.3">
      <c r="A127" s="10"/>
      <c r="B127" s="11"/>
      <c r="C127" s="12"/>
      <c r="D127" s="14" t="s">
        <v>21</v>
      </c>
      <c r="E127" s="45" t="s">
        <v>250</v>
      </c>
      <c r="F127" s="30">
        <v>636997.38</v>
      </c>
    </row>
    <row r="128" spans="1:6" s="9" customFormat="1" x14ac:dyDescent="0.3">
      <c r="A128" s="10"/>
      <c r="B128" s="11"/>
      <c r="C128" s="12"/>
      <c r="D128" s="14" t="s">
        <v>182</v>
      </c>
      <c r="E128" s="45" t="s">
        <v>218</v>
      </c>
      <c r="F128" s="30">
        <v>44606553.780000001</v>
      </c>
    </row>
    <row r="129" spans="1:6" s="9" customFormat="1" x14ac:dyDescent="0.3">
      <c r="A129" s="10"/>
      <c r="B129" s="11"/>
      <c r="C129" s="12"/>
      <c r="D129" s="14" t="s">
        <v>182</v>
      </c>
      <c r="E129" s="45" t="s">
        <v>218</v>
      </c>
      <c r="F129" s="30">
        <v>1107607.5</v>
      </c>
    </row>
    <row r="130" spans="1:6" s="9" customFormat="1" x14ac:dyDescent="0.3">
      <c r="A130" s="10"/>
      <c r="B130" s="11"/>
      <c r="C130" s="12"/>
      <c r="D130" s="14" t="s">
        <v>182</v>
      </c>
      <c r="E130" s="45" t="s">
        <v>218</v>
      </c>
      <c r="F130" s="30">
        <v>3206646.7800000003</v>
      </c>
    </row>
    <row r="131" spans="1:6" s="9" customFormat="1" ht="14.4" customHeight="1" x14ac:dyDescent="0.3">
      <c r="A131" s="10"/>
      <c r="B131" s="11"/>
      <c r="C131" s="12"/>
      <c r="D131" s="14" t="s">
        <v>121</v>
      </c>
      <c r="E131" s="45" t="s">
        <v>248</v>
      </c>
      <c r="F131" s="30">
        <v>17075766.386</v>
      </c>
    </row>
    <row r="132" spans="1:6" s="9" customFormat="1" x14ac:dyDescent="0.3">
      <c r="A132" s="10"/>
      <c r="B132" s="11"/>
      <c r="C132" s="12"/>
      <c r="D132" s="14" t="s">
        <v>126</v>
      </c>
      <c r="E132" s="45" t="s">
        <v>231</v>
      </c>
      <c r="F132" s="30">
        <v>2963400</v>
      </c>
    </row>
    <row r="133" spans="1:6" s="9" customFormat="1" ht="28.8" x14ac:dyDescent="0.3">
      <c r="A133" s="15">
        <v>13</v>
      </c>
      <c r="B133" s="16" t="s">
        <v>47</v>
      </c>
      <c r="C133" s="17">
        <v>11292024</v>
      </c>
      <c r="D133" s="18"/>
      <c r="E133" s="45"/>
      <c r="F133" s="29">
        <f>SUM(F134:F135)</f>
        <v>155682970.91360003</v>
      </c>
    </row>
    <row r="134" spans="1:6" s="9" customFormat="1" x14ac:dyDescent="0.3">
      <c r="A134" s="10"/>
      <c r="B134" s="11"/>
      <c r="C134" s="12"/>
      <c r="D134" s="14" t="s">
        <v>126</v>
      </c>
      <c r="E134" s="45" t="s">
        <v>231</v>
      </c>
      <c r="F134" s="30">
        <v>496351.44800000003</v>
      </c>
    </row>
    <row r="135" spans="1:6" s="9" customFormat="1" x14ac:dyDescent="0.3">
      <c r="A135" s="10"/>
      <c r="B135" s="11"/>
      <c r="C135" s="12"/>
      <c r="D135" s="14" t="s">
        <v>17</v>
      </c>
      <c r="E135" s="45" t="s">
        <v>232</v>
      </c>
      <c r="F135" s="30">
        <v>155186619.46560001</v>
      </c>
    </row>
    <row r="136" spans="1:6" s="9" customFormat="1" ht="28.8" x14ac:dyDescent="0.3">
      <c r="A136" s="15">
        <v>14</v>
      </c>
      <c r="B136" s="16" t="s">
        <v>48</v>
      </c>
      <c r="C136" s="17">
        <v>37423654</v>
      </c>
      <c r="D136" s="18"/>
      <c r="E136" s="45"/>
      <c r="F136" s="29">
        <f>SUM(F137:F138)</f>
        <v>154380000</v>
      </c>
    </row>
    <row r="137" spans="1:6" s="9" customFormat="1" ht="43.2" x14ac:dyDescent="0.3">
      <c r="A137" s="10"/>
      <c r="B137" s="11"/>
      <c r="C137" s="12"/>
      <c r="D137" s="14" t="s">
        <v>18</v>
      </c>
      <c r="E137" s="45" t="s">
        <v>249</v>
      </c>
      <c r="F137" s="30">
        <v>119520000</v>
      </c>
    </row>
    <row r="138" spans="1:6" s="9" customFormat="1" x14ac:dyDescent="0.3">
      <c r="A138" s="10"/>
      <c r="B138" s="11"/>
      <c r="C138" s="12"/>
      <c r="D138" s="14" t="s">
        <v>168</v>
      </c>
      <c r="E138" s="45" t="s">
        <v>240</v>
      </c>
      <c r="F138" s="30">
        <v>34860000</v>
      </c>
    </row>
    <row r="139" spans="1:6" s="9" customFormat="1" ht="28.8" x14ac:dyDescent="0.3">
      <c r="A139" s="15">
        <v>102</v>
      </c>
      <c r="B139" s="16" t="s">
        <v>149</v>
      </c>
      <c r="C139" s="17">
        <v>4283570</v>
      </c>
      <c r="D139" s="18"/>
      <c r="E139" s="45"/>
      <c r="F139" s="29">
        <f>SUM(F140:F141)</f>
        <v>147541055.97799999</v>
      </c>
    </row>
    <row r="140" spans="1:6" s="9" customFormat="1" x14ac:dyDescent="0.3">
      <c r="A140" s="10"/>
      <c r="B140" s="11"/>
      <c r="C140" s="12"/>
      <c r="D140" s="14" t="s">
        <v>17</v>
      </c>
      <c r="E140" s="45" t="s">
        <v>232</v>
      </c>
      <c r="F140" s="30">
        <v>146558035.91599998</v>
      </c>
    </row>
    <row r="141" spans="1:6" s="9" customFormat="1" x14ac:dyDescent="0.3">
      <c r="A141" s="10"/>
      <c r="B141" s="11"/>
      <c r="C141" s="12"/>
      <c r="D141" s="14" t="s">
        <v>126</v>
      </c>
      <c r="E141" s="45" t="s">
        <v>231</v>
      </c>
      <c r="F141" s="30">
        <v>983020.06199999992</v>
      </c>
    </row>
    <row r="142" spans="1:6" s="9" customFormat="1" x14ac:dyDescent="0.3">
      <c r="A142" s="15">
        <v>16</v>
      </c>
      <c r="B142" s="16" t="s">
        <v>49</v>
      </c>
      <c r="C142" s="17">
        <v>2981739</v>
      </c>
      <c r="D142" s="18"/>
      <c r="E142" s="45"/>
      <c r="F142" s="29">
        <f>SUM(F143:F149)</f>
        <v>147115788.84</v>
      </c>
    </row>
    <row r="143" spans="1:6" s="9" customFormat="1" x14ac:dyDescent="0.3">
      <c r="A143" s="10"/>
      <c r="B143" s="11"/>
      <c r="C143" s="12"/>
      <c r="D143" s="14" t="s">
        <v>116</v>
      </c>
      <c r="E143" s="45" t="s">
        <v>209</v>
      </c>
      <c r="F143" s="30">
        <v>269555.72000000003</v>
      </c>
    </row>
    <row r="144" spans="1:6" s="9" customFormat="1" x14ac:dyDescent="0.3">
      <c r="A144" s="10"/>
      <c r="B144" s="11"/>
      <c r="C144" s="12"/>
      <c r="D144" s="14" t="s">
        <v>117</v>
      </c>
      <c r="E144" s="45" t="s">
        <v>210</v>
      </c>
      <c r="F144" s="30">
        <v>199608.962</v>
      </c>
    </row>
    <row r="145" spans="1:6" s="9" customFormat="1" x14ac:dyDescent="0.3">
      <c r="A145" s="10"/>
      <c r="B145" s="11"/>
      <c r="C145" s="12"/>
      <c r="D145" s="14" t="s">
        <v>118</v>
      </c>
      <c r="E145" s="45" t="s">
        <v>215</v>
      </c>
      <c r="F145" s="30">
        <v>98378</v>
      </c>
    </row>
    <row r="146" spans="1:6" s="9" customFormat="1" x14ac:dyDescent="0.3">
      <c r="A146" s="10"/>
      <c r="B146" s="11"/>
      <c r="C146" s="12"/>
      <c r="D146" s="14" t="s">
        <v>119</v>
      </c>
      <c r="E146" s="45" t="s">
        <v>211</v>
      </c>
      <c r="F146" s="30">
        <v>17708.04</v>
      </c>
    </row>
    <row r="147" spans="1:6" s="9" customFormat="1" x14ac:dyDescent="0.3">
      <c r="A147" s="10"/>
      <c r="B147" s="11"/>
      <c r="C147" s="12"/>
      <c r="D147" s="14" t="s">
        <v>126</v>
      </c>
      <c r="E147" s="45" t="s">
        <v>231</v>
      </c>
      <c r="F147" s="30">
        <v>1970976.1039999998</v>
      </c>
    </row>
    <row r="148" spans="1:6" s="9" customFormat="1" x14ac:dyDescent="0.3">
      <c r="A148" s="10"/>
      <c r="B148" s="11"/>
      <c r="C148" s="12"/>
      <c r="D148" s="14" t="s">
        <v>125</v>
      </c>
      <c r="E148" s="45" t="s">
        <v>220</v>
      </c>
      <c r="F148" s="30">
        <v>6025000</v>
      </c>
    </row>
    <row r="149" spans="1:6" s="9" customFormat="1" x14ac:dyDescent="0.3">
      <c r="A149" s="10"/>
      <c r="B149" s="11"/>
      <c r="C149" s="12"/>
      <c r="D149" s="14" t="s">
        <v>17</v>
      </c>
      <c r="E149" s="45" t="s">
        <v>232</v>
      </c>
      <c r="F149" s="30">
        <v>138534562.014</v>
      </c>
    </row>
    <row r="150" spans="1:6" s="9" customFormat="1" x14ac:dyDescent="0.3">
      <c r="A150" s="15">
        <v>17</v>
      </c>
      <c r="B150" s="16" t="s">
        <v>50</v>
      </c>
      <c r="C150" s="17">
        <v>4527381</v>
      </c>
      <c r="D150" s="18"/>
      <c r="E150" s="45"/>
      <c r="F150" s="29">
        <f>SUM(F151:F163)</f>
        <v>143542138.17678002</v>
      </c>
    </row>
    <row r="151" spans="1:6" s="9" customFormat="1" x14ac:dyDescent="0.3">
      <c r="A151" s="10"/>
      <c r="B151" s="11"/>
      <c r="C151" s="12"/>
      <c r="D151" s="14" t="s">
        <v>116</v>
      </c>
      <c r="E151" s="45" t="s">
        <v>209</v>
      </c>
      <c r="F151" s="30">
        <v>1261205.96</v>
      </c>
    </row>
    <row r="152" spans="1:6" s="9" customFormat="1" x14ac:dyDescent="0.3">
      <c r="A152" s="10"/>
      <c r="B152" s="11"/>
      <c r="C152" s="12"/>
      <c r="D152" s="14" t="s">
        <v>117</v>
      </c>
      <c r="E152" s="45" t="s">
        <v>210</v>
      </c>
      <c r="F152" s="30">
        <v>1006111.8060000001</v>
      </c>
    </row>
    <row r="153" spans="1:6" s="9" customFormat="1" x14ac:dyDescent="0.3">
      <c r="A153" s="10"/>
      <c r="B153" s="11"/>
      <c r="C153" s="12"/>
      <c r="D153" s="14" t="s">
        <v>118</v>
      </c>
      <c r="E153" s="45" t="s">
        <v>215</v>
      </c>
      <c r="F153" s="30">
        <v>196756</v>
      </c>
    </row>
    <row r="154" spans="1:6" s="9" customFormat="1" x14ac:dyDescent="0.3">
      <c r="A154" s="10"/>
      <c r="B154" s="11"/>
      <c r="C154" s="12"/>
      <c r="D154" s="14" t="s">
        <v>119</v>
      </c>
      <c r="E154" s="45" t="s">
        <v>211</v>
      </c>
      <c r="F154" s="30">
        <v>17708.04</v>
      </c>
    </row>
    <row r="155" spans="1:6" s="9" customFormat="1" x14ac:dyDescent="0.3">
      <c r="A155" s="10"/>
      <c r="B155" s="11"/>
      <c r="C155" s="12"/>
      <c r="D155" s="14" t="s">
        <v>5</v>
      </c>
      <c r="E155" s="45" t="s">
        <v>212</v>
      </c>
      <c r="F155" s="30">
        <v>2052415.4</v>
      </c>
    </row>
    <row r="156" spans="1:6" s="9" customFormat="1" ht="28.8" x14ac:dyDescent="0.3">
      <c r="A156" s="10"/>
      <c r="B156" s="11"/>
      <c r="C156" s="12"/>
      <c r="D156" s="14" t="s">
        <v>4</v>
      </c>
      <c r="E156" s="45" t="s">
        <v>214</v>
      </c>
      <c r="F156" s="30">
        <v>766182.80478000001</v>
      </c>
    </row>
    <row r="157" spans="1:6" s="9" customFormat="1" x14ac:dyDescent="0.3">
      <c r="A157" s="10"/>
      <c r="B157" s="11"/>
      <c r="C157" s="12"/>
      <c r="D157" s="14" t="s">
        <v>24</v>
      </c>
      <c r="E157" s="45" t="s">
        <v>216</v>
      </c>
      <c r="F157" s="30">
        <v>3641570.4780000001</v>
      </c>
    </row>
    <row r="158" spans="1:6" s="9" customFormat="1" x14ac:dyDescent="0.3">
      <c r="A158" s="10"/>
      <c r="B158" s="11"/>
      <c r="C158" s="12"/>
      <c r="D158" s="14" t="s">
        <v>21</v>
      </c>
      <c r="E158" s="45" t="s">
        <v>250</v>
      </c>
      <c r="F158" s="30">
        <v>631090.14</v>
      </c>
    </row>
    <row r="159" spans="1:6" s="9" customFormat="1" x14ac:dyDescent="0.3">
      <c r="A159" s="10"/>
      <c r="B159" s="11"/>
      <c r="C159" s="12"/>
      <c r="D159" s="14" t="s">
        <v>182</v>
      </c>
      <c r="E159" s="45" t="s">
        <v>218</v>
      </c>
      <c r="F159" s="30">
        <v>2661211.62</v>
      </c>
    </row>
    <row r="160" spans="1:6" s="9" customFormat="1" x14ac:dyDescent="0.3">
      <c r="A160" s="10"/>
      <c r="B160" s="11"/>
      <c r="C160" s="12"/>
      <c r="D160" s="14" t="s">
        <v>22</v>
      </c>
      <c r="E160" s="45" t="s">
        <v>251</v>
      </c>
      <c r="F160" s="30">
        <v>2008250.9079999998</v>
      </c>
    </row>
    <row r="161" spans="1:6" s="9" customFormat="1" x14ac:dyDescent="0.3">
      <c r="A161" s="10"/>
      <c r="B161" s="11"/>
      <c r="C161" s="12"/>
      <c r="D161" s="14" t="s">
        <v>182</v>
      </c>
      <c r="E161" s="45" t="s">
        <v>218</v>
      </c>
      <c r="F161" s="30">
        <v>984540</v>
      </c>
    </row>
    <row r="162" spans="1:6" s="9" customFormat="1" x14ac:dyDescent="0.3">
      <c r="A162" s="10"/>
      <c r="B162" s="11"/>
      <c r="C162" s="12"/>
      <c r="D162" s="14" t="s">
        <v>17</v>
      </c>
      <c r="E162" s="45" t="s">
        <v>232</v>
      </c>
      <c r="F162" s="30">
        <v>119563656.794</v>
      </c>
    </row>
    <row r="163" spans="1:6" s="9" customFormat="1" ht="28.8" x14ac:dyDescent="0.3">
      <c r="A163" s="10"/>
      <c r="B163" s="11"/>
      <c r="C163" s="12"/>
      <c r="D163" s="14" t="s">
        <v>181</v>
      </c>
      <c r="E163" s="45" t="s">
        <v>217</v>
      </c>
      <c r="F163" s="30">
        <v>8751438.2259999979</v>
      </c>
    </row>
    <row r="164" spans="1:6" s="9" customFormat="1" ht="28.8" x14ac:dyDescent="0.3">
      <c r="A164" s="15">
        <v>21</v>
      </c>
      <c r="B164" s="16" t="s">
        <v>150</v>
      </c>
      <c r="C164" s="17">
        <v>13624359</v>
      </c>
      <c r="D164" s="18"/>
      <c r="E164" s="45"/>
      <c r="F164" s="29">
        <f>SUM(F165:F172)</f>
        <v>139118702.414</v>
      </c>
    </row>
    <row r="165" spans="1:6" s="9" customFormat="1" x14ac:dyDescent="0.3">
      <c r="A165" s="10"/>
      <c r="B165" s="11"/>
      <c r="C165" s="12"/>
      <c r="D165" s="14" t="s">
        <v>27</v>
      </c>
      <c r="E165" s="45" t="s">
        <v>247</v>
      </c>
      <c r="F165" s="30">
        <v>236134.5</v>
      </c>
    </row>
    <row r="166" spans="1:6" s="9" customFormat="1" ht="28.8" x14ac:dyDescent="0.3">
      <c r="A166" s="10"/>
      <c r="B166" s="11"/>
      <c r="C166" s="12"/>
      <c r="D166" s="14" t="s">
        <v>23</v>
      </c>
      <c r="E166" s="45" t="s">
        <v>252</v>
      </c>
      <c r="F166" s="30">
        <v>98962000</v>
      </c>
    </row>
    <row r="167" spans="1:6" s="9" customFormat="1" ht="28.8" x14ac:dyDescent="0.3">
      <c r="A167" s="10"/>
      <c r="B167" s="11"/>
      <c r="C167" s="12"/>
      <c r="D167" s="14" t="s">
        <v>181</v>
      </c>
      <c r="E167" s="45" t="s">
        <v>217</v>
      </c>
      <c r="F167" s="30">
        <v>2392924.4699999997</v>
      </c>
    </row>
    <row r="168" spans="1:6" s="9" customFormat="1" ht="28.8" x14ac:dyDescent="0.3">
      <c r="A168" s="10"/>
      <c r="B168" s="11"/>
      <c r="C168" s="12"/>
      <c r="D168" s="14" t="s">
        <v>181</v>
      </c>
      <c r="E168" s="45" t="s">
        <v>217</v>
      </c>
      <c r="F168" s="30">
        <v>3482317.9799999995</v>
      </c>
    </row>
    <row r="169" spans="1:6" s="9" customFormat="1" x14ac:dyDescent="0.3">
      <c r="A169" s="10"/>
      <c r="B169" s="11"/>
      <c r="C169" s="12"/>
      <c r="D169" s="14" t="s">
        <v>17</v>
      </c>
      <c r="E169" s="45" t="s">
        <v>232</v>
      </c>
      <c r="F169" s="30">
        <v>4005720</v>
      </c>
    </row>
    <row r="170" spans="1:6" s="9" customFormat="1" ht="28.8" x14ac:dyDescent="0.3">
      <c r="A170" s="10"/>
      <c r="B170" s="11"/>
      <c r="C170" s="12"/>
      <c r="D170" s="14" t="s">
        <v>181</v>
      </c>
      <c r="E170" s="45" t="s">
        <v>217</v>
      </c>
      <c r="F170" s="30">
        <v>1979555.5059999998</v>
      </c>
    </row>
    <row r="171" spans="1:6" s="9" customFormat="1" x14ac:dyDescent="0.3">
      <c r="A171" s="10"/>
      <c r="B171" s="11"/>
      <c r="C171" s="12"/>
      <c r="D171" s="14" t="s">
        <v>27</v>
      </c>
      <c r="E171" s="45" t="s">
        <v>247</v>
      </c>
      <c r="F171" s="30">
        <v>2637820.65</v>
      </c>
    </row>
    <row r="172" spans="1:6" s="9" customFormat="1" x14ac:dyDescent="0.3">
      <c r="A172" s="10"/>
      <c r="B172" s="11"/>
      <c r="C172" s="12"/>
      <c r="D172" s="14" t="s">
        <v>17</v>
      </c>
      <c r="E172" s="45" t="s">
        <v>232</v>
      </c>
      <c r="F172" s="30">
        <v>25422229.308000002</v>
      </c>
    </row>
    <row r="173" spans="1:6" s="9" customFormat="1" x14ac:dyDescent="0.3">
      <c r="A173" s="15">
        <v>19</v>
      </c>
      <c r="B173" s="16" t="s">
        <v>52</v>
      </c>
      <c r="C173" s="17">
        <v>4233874</v>
      </c>
      <c r="D173" s="18"/>
      <c r="E173" s="45"/>
      <c r="F173" s="29">
        <f>SUM(F174:F187)</f>
        <v>139024307.37599999</v>
      </c>
    </row>
    <row r="174" spans="1:6" s="9" customFormat="1" x14ac:dyDescent="0.3">
      <c r="A174" s="10"/>
      <c r="B174" s="11"/>
      <c r="C174" s="12"/>
      <c r="D174" s="14" t="s">
        <v>116</v>
      </c>
      <c r="E174" s="45" t="s">
        <v>209</v>
      </c>
      <c r="F174" s="30">
        <v>3651791.3600000003</v>
      </c>
    </row>
    <row r="175" spans="1:6" s="9" customFormat="1" x14ac:dyDescent="0.3">
      <c r="A175" s="10"/>
      <c r="B175" s="11"/>
      <c r="C175" s="12"/>
      <c r="D175" s="14" t="s">
        <v>117</v>
      </c>
      <c r="E175" s="45" t="s">
        <v>210</v>
      </c>
      <c r="F175" s="30">
        <v>3016820.3940000003</v>
      </c>
    </row>
    <row r="176" spans="1:6" s="9" customFormat="1" x14ac:dyDescent="0.3">
      <c r="A176" s="10"/>
      <c r="B176" s="11"/>
      <c r="C176" s="12"/>
      <c r="D176" s="14" t="s">
        <v>118</v>
      </c>
      <c r="E176" s="45" t="s">
        <v>215</v>
      </c>
      <c r="F176" s="30">
        <v>590267.99600000004</v>
      </c>
    </row>
    <row r="177" spans="1:6" s="9" customFormat="1" x14ac:dyDescent="0.3">
      <c r="A177" s="10"/>
      <c r="B177" s="11"/>
      <c r="C177" s="12"/>
      <c r="D177" s="14" t="s">
        <v>119</v>
      </c>
      <c r="E177" s="45" t="s">
        <v>211</v>
      </c>
      <c r="F177" s="30">
        <v>106248.23999999999</v>
      </c>
    </row>
    <row r="178" spans="1:6" s="9" customFormat="1" x14ac:dyDescent="0.3">
      <c r="A178" s="10"/>
      <c r="B178" s="11"/>
      <c r="C178" s="12"/>
      <c r="D178" s="14" t="s">
        <v>5</v>
      </c>
      <c r="E178" s="45" t="s">
        <v>212</v>
      </c>
      <c r="F178" s="30">
        <v>1225939.3999999999</v>
      </c>
    </row>
    <row r="179" spans="1:6" s="9" customFormat="1" x14ac:dyDescent="0.3">
      <c r="A179" s="10"/>
      <c r="B179" s="11"/>
      <c r="C179" s="12"/>
      <c r="D179" s="14" t="s">
        <v>6</v>
      </c>
      <c r="E179" s="45" t="s">
        <v>213</v>
      </c>
      <c r="F179" s="30">
        <v>5490162</v>
      </c>
    </row>
    <row r="180" spans="1:6" s="9" customFormat="1" x14ac:dyDescent="0.3">
      <c r="A180" s="10"/>
      <c r="B180" s="11"/>
      <c r="C180" s="12"/>
      <c r="D180" s="14" t="s">
        <v>163</v>
      </c>
      <c r="E180" s="45" t="s">
        <v>245</v>
      </c>
      <c r="F180" s="30">
        <v>1250954.368</v>
      </c>
    </row>
    <row r="181" spans="1:6" s="9" customFormat="1" ht="28.8" x14ac:dyDescent="0.3">
      <c r="A181" s="10"/>
      <c r="B181" s="11"/>
      <c r="C181" s="12"/>
      <c r="D181" s="14" t="s">
        <v>181</v>
      </c>
      <c r="E181" s="45" t="s">
        <v>217</v>
      </c>
      <c r="F181" s="30">
        <v>87001103.144000009</v>
      </c>
    </row>
    <row r="182" spans="1:6" s="9" customFormat="1" x14ac:dyDescent="0.3">
      <c r="A182" s="10"/>
      <c r="B182" s="11"/>
      <c r="C182" s="12"/>
      <c r="D182" s="14" t="s">
        <v>21</v>
      </c>
      <c r="E182" s="45" t="s">
        <v>250</v>
      </c>
      <c r="F182" s="30">
        <v>765479.85</v>
      </c>
    </row>
    <row r="183" spans="1:6" s="9" customFormat="1" x14ac:dyDescent="0.3">
      <c r="A183" s="10"/>
      <c r="B183" s="11"/>
      <c r="C183" s="12"/>
      <c r="D183" s="14" t="s">
        <v>182</v>
      </c>
      <c r="E183" s="45" t="s">
        <v>218</v>
      </c>
      <c r="F183" s="30">
        <v>12578483.040000001</v>
      </c>
    </row>
    <row r="184" spans="1:6" s="9" customFormat="1" x14ac:dyDescent="0.3">
      <c r="A184" s="10"/>
      <c r="B184" s="11"/>
      <c r="C184" s="12"/>
      <c r="D184" s="14" t="s">
        <v>22</v>
      </c>
      <c r="E184" s="45" t="s">
        <v>251</v>
      </c>
      <c r="F184" s="30">
        <v>1250759.5380000002</v>
      </c>
    </row>
    <row r="185" spans="1:6" s="9" customFormat="1" x14ac:dyDescent="0.3">
      <c r="A185" s="10"/>
      <c r="B185" s="11"/>
      <c r="C185" s="12"/>
      <c r="D185" s="14" t="s">
        <v>182</v>
      </c>
      <c r="E185" s="45" t="s">
        <v>218</v>
      </c>
      <c r="F185" s="30">
        <v>1058380.5</v>
      </c>
    </row>
    <row r="186" spans="1:6" s="9" customFormat="1" ht="18.600000000000001" customHeight="1" x14ac:dyDescent="0.3">
      <c r="A186" s="10"/>
      <c r="B186" s="11"/>
      <c r="C186" s="12"/>
      <c r="D186" s="14" t="s">
        <v>121</v>
      </c>
      <c r="E186" s="45" t="s">
        <v>248</v>
      </c>
      <c r="F186" s="30">
        <v>20894387.846000001</v>
      </c>
    </row>
    <row r="187" spans="1:6" s="9" customFormat="1" x14ac:dyDescent="0.3">
      <c r="A187" s="10"/>
      <c r="B187" s="11"/>
      <c r="C187" s="12"/>
      <c r="D187" s="14" t="s">
        <v>120</v>
      </c>
      <c r="E187" s="45" t="s">
        <v>221</v>
      </c>
      <c r="F187" s="30">
        <v>143529.70000000001</v>
      </c>
    </row>
    <row r="188" spans="1:6" s="9" customFormat="1" x14ac:dyDescent="0.3">
      <c r="A188" s="15">
        <v>46</v>
      </c>
      <c r="B188" s="16" t="s">
        <v>75</v>
      </c>
      <c r="C188" s="17">
        <v>4541580</v>
      </c>
      <c r="D188" s="18"/>
      <c r="E188" s="45"/>
      <c r="F188" s="29">
        <f>SUM(F189:F202)</f>
        <v>138158269.37650099</v>
      </c>
    </row>
    <row r="189" spans="1:6" s="9" customFormat="1" x14ac:dyDescent="0.3">
      <c r="A189" s="10"/>
      <c r="B189" s="11"/>
      <c r="C189" s="12"/>
      <c r="D189" s="14" t="s">
        <v>116</v>
      </c>
      <c r="E189" s="45" t="s">
        <v>209</v>
      </c>
      <c r="F189" s="30">
        <v>7004513.5999999996</v>
      </c>
    </row>
    <row r="190" spans="1:6" s="9" customFormat="1" x14ac:dyDescent="0.3">
      <c r="A190" s="10"/>
      <c r="B190" s="11"/>
      <c r="C190" s="12"/>
      <c r="D190" s="14" t="s">
        <v>117</v>
      </c>
      <c r="E190" s="45" t="s">
        <v>210</v>
      </c>
      <c r="F190" s="30">
        <v>6525884.9520000005</v>
      </c>
    </row>
    <row r="191" spans="1:6" s="9" customFormat="1" x14ac:dyDescent="0.3">
      <c r="A191" s="10"/>
      <c r="B191" s="11"/>
      <c r="C191" s="12"/>
      <c r="D191" s="14" t="s">
        <v>118</v>
      </c>
      <c r="E191" s="45" t="s">
        <v>215</v>
      </c>
      <c r="F191" s="30">
        <v>1180536</v>
      </c>
    </row>
    <row r="192" spans="1:6" s="9" customFormat="1" x14ac:dyDescent="0.3">
      <c r="A192" s="10"/>
      <c r="B192" s="11"/>
      <c r="C192" s="12"/>
      <c r="D192" s="14" t="s">
        <v>119</v>
      </c>
      <c r="E192" s="45" t="s">
        <v>211</v>
      </c>
      <c r="F192" s="30">
        <v>212496.47999999998</v>
      </c>
    </row>
    <row r="193" spans="1:6" s="9" customFormat="1" x14ac:dyDescent="0.3">
      <c r="A193" s="10"/>
      <c r="B193" s="11"/>
      <c r="C193" s="12"/>
      <c r="D193" s="14" t="s">
        <v>5</v>
      </c>
      <c r="E193" s="45" t="s">
        <v>212</v>
      </c>
      <c r="F193" s="30">
        <v>4033990</v>
      </c>
    </row>
    <row r="194" spans="1:6" s="9" customFormat="1" x14ac:dyDescent="0.3">
      <c r="A194" s="10"/>
      <c r="B194" s="11"/>
      <c r="C194" s="12"/>
      <c r="D194" s="14" t="s">
        <v>6</v>
      </c>
      <c r="E194" s="45" t="s">
        <v>213</v>
      </c>
      <c r="F194" s="30">
        <v>5490162</v>
      </c>
    </row>
    <row r="195" spans="1:6" s="9" customFormat="1" ht="28.8" x14ac:dyDescent="0.3">
      <c r="A195" s="10"/>
      <c r="B195" s="11"/>
      <c r="C195" s="12"/>
      <c r="D195" s="14" t="s">
        <v>4</v>
      </c>
      <c r="E195" s="45" t="s">
        <v>214</v>
      </c>
      <c r="F195" s="30">
        <v>2298548.404501</v>
      </c>
    </row>
    <row r="196" spans="1:6" s="9" customFormat="1" x14ac:dyDescent="0.3">
      <c r="A196" s="10"/>
      <c r="B196" s="11"/>
      <c r="C196" s="12"/>
      <c r="D196" s="14" t="s">
        <v>5</v>
      </c>
      <c r="E196" s="45" t="s">
        <v>212</v>
      </c>
      <c r="F196" s="30">
        <v>2934973.7</v>
      </c>
    </row>
    <row r="197" spans="1:6" s="9" customFormat="1" x14ac:dyDescent="0.3">
      <c r="A197" s="10"/>
      <c r="B197" s="11"/>
      <c r="C197" s="12"/>
      <c r="D197" s="14" t="s">
        <v>125</v>
      </c>
      <c r="E197" s="45" t="s">
        <v>220</v>
      </c>
      <c r="F197" s="30">
        <v>7281312.7560000001</v>
      </c>
    </row>
    <row r="198" spans="1:6" s="9" customFormat="1" ht="28.8" x14ac:dyDescent="0.3">
      <c r="A198" s="10"/>
      <c r="B198" s="11"/>
      <c r="C198" s="12"/>
      <c r="D198" s="14" t="s">
        <v>181</v>
      </c>
      <c r="E198" s="45" t="s">
        <v>217</v>
      </c>
      <c r="F198" s="30">
        <v>6207943.129999999</v>
      </c>
    </row>
    <row r="199" spans="1:6" s="9" customFormat="1" ht="28.8" x14ac:dyDescent="0.3">
      <c r="A199" s="10"/>
      <c r="B199" s="11"/>
      <c r="C199" s="12"/>
      <c r="D199" s="14" t="s">
        <v>181</v>
      </c>
      <c r="E199" s="45" t="s">
        <v>217</v>
      </c>
      <c r="F199" s="30">
        <v>21558798.852000002</v>
      </c>
    </row>
    <row r="200" spans="1:6" s="9" customFormat="1" x14ac:dyDescent="0.3">
      <c r="A200" s="10"/>
      <c r="B200" s="11"/>
      <c r="C200" s="12"/>
      <c r="D200" s="14" t="s">
        <v>182</v>
      </c>
      <c r="E200" s="45" t="s">
        <v>218</v>
      </c>
      <c r="F200" s="30">
        <v>47405601</v>
      </c>
    </row>
    <row r="201" spans="1:6" s="9" customFormat="1" x14ac:dyDescent="0.3">
      <c r="A201" s="10"/>
      <c r="B201" s="11"/>
      <c r="C201" s="12"/>
      <c r="D201" s="14" t="s">
        <v>22</v>
      </c>
      <c r="E201" s="45" t="s">
        <v>251</v>
      </c>
      <c r="F201" s="30">
        <v>12299560.888</v>
      </c>
    </row>
    <row r="202" spans="1:6" s="9" customFormat="1" x14ac:dyDescent="0.3">
      <c r="A202" s="10"/>
      <c r="B202" s="11"/>
      <c r="C202" s="12"/>
      <c r="D202" s="14" t="s">
        <v>182</v>
      </c>
      <c r="E202" s="45" t="s">
        <v>218</v>
      </c>
      <c r="F202" s="30">
        <v>13723947.614</v>
      </c>
    </row>
    <row r="203" spans="1:6" s="9" customFormat="1" ht="43.2" x14ac:dyDescent="0.3">
      <c r="A203" s="15">
        <v>104</v>
      </c>
      <c r="B203" s="16" t="s">
        <v>136</v>
      </c>
      <c r="C203" s="17">
        <v>11054545</v>
      </c>
      <c r="D203" s="18"/>
      <c r="E203" s="45"/>
      <c r="F203" s="29">
        <f>F204</f>
        <v>118053600</v>
      </c>
    </row>
    <row r="204" spans="1:6" s="9" customFormat="1" x14ac:dyDescent="0.3">
      <c r="A204" s="10"/>
      <c r="B204" s="11"/>
      <c r="C204" s="12"/>
      <c r="D204" s="14" t="s">
        <v>7</v>
      </c>
      <c r="E204" s="45" t="s">
        <v>230</v>
      </c>
      <c r="F204" s="30">
        <v>118053600</v>
      </c>
    </row>
    <row r="205" spans="1:6" s="9" customFormat="1" x14ac:dyDescent="0.3">
      <c r="A205" s="15">
        <v>51</v>
      </c>
      <c r="B205" s="16" t="s">
        <v>80</v>
      </c>
      <c r="C205" s="17">
        <v>4384206</v>
      </c>
      <c r="D205" s="18"/>
      <c r="E205" s="45"/>
      <c r="F205" s="29">
        <f>SUM(F206:F223)</f>
        <v>117715730.54078001</v>
      </c>
    </row>
    <row r="206" spans="1:6" s="9" customFormat="1" x14ac:dyDescent="0.3">
      <c r="A206" s="10"/>
      <c r="B206" s="11"/>
      <c r="C206" s="12"/>
      <c r="D206" s="14" t="s">
        <v>116</v>
      </c>
      <c r="E206" s="45" t="s">
        <v>209</v>
      </c>
      <c r="F206" s="30">
        <v>7679386.6799999997</v>
      </c>
    </row>
    <row r="207" spans="1:6" s="9" customFormat="1" x14ac:dyDescent="0.3">
      <c r="A207" s="10"/>
      <c r="B207" s="11"/>
      <c r="C207" s="12"/>
      <c r="D207" s="14" t="s">
        <v>117</v>
      </c>
      <c r="E207" s="45" t="s">
        <v>210</v>
      </c>
      <c r="F207" s="30">
        <v>4164911.3299999996</v>
      </c>
    </row>
    <row r="208" spans="1:6" s="9" customFormat="1" x14ac:dyDescent="0.3">
      <c r="A208" s="10"/>
      <c r="B208" s="11"/>
      <c r="C208" s="12"/>
      <c r="D208" s="14" t="s">
        <v>118</v>
      </c>
      <c r="E208" s="45" t="s">
        <v>215</v>
      </c>
      <c r="F208" s="30">
        <v>787024</v>
      </c>
    </row>
    <row r="209" spans="1:6" s="9" customFormat="1" x14ac:dyDescent="0.3">
      <c r="A209" s="10"/>
      <c r="B209" s="11"/>
      <c r="C209" s="12"/>
      <c r="D209" s="14" t="s">
        <v>119</v>
      </c>
      <c r="E209" s="45" t="s">
        <v>211</v>
      </c>
      <c r="F209" s="30">
        <v>141664.32000000001</v>
      </c>
    </row>
    <row r="210" spans="1:6" s="9" customFormat="1" x14ac:dyDescent="0.3">
      <c r="A210" s="10"/>
      <c r="B210" s="11"/>
      <c r="C210" s="12"/>
      <c r="D210" s="14" t="s">
        <v>5</v>
      </c>
      <c r="E210" s="45" t="s">
        <v>212</v>
      </c>
      <c r="F210" s="30">
        <v>7150001.3000000007</v>
      </c>
    </row>
    <row r="211" spans="1:6" s="9" customFormat="1" x14ac:dyDescent="0.3">
      <c r="A211" s="10"/>
      <c r="B211" s="11"/>
      <c r="C211" s="12"/>
      <c r="D211" s="14" t="s">
        <v>6</v>
      </c>
      <c r="E211" s="45" t="s">
        <v>213</v>
      </c>
      <c r="F211" s="30">
        <v>5490162</v>
      </c>
    </row>
    <row r="212" spans="1:6" s="9" customFormat="1" ht="28.8" x14ac:dyDescent="0.3">
      <c r="A212" s="10"/>
      <c r="B212" s="11"/>
      <c r="C212" s="12"/>
      <c r="D212" s="14" t="s">
        <v>4</v>
      </c>
      <c r="E212" s="45" t="s">
        <v>214</v>
      </c>
      <c r="F212" s="30">
        <v>766182.80478000001</v>
      </c>
    </row>
    <row r="213" spans="1:6" s="9" customFormat="1" ht="28.8" x14ac:dyDescent="0.3">
      <c r="A213" s="10"/>
      <c r="B213" s="11"/>
      <c r="C213" s="12"/>
      <c r="D213" s="14" t="s">
        <v>162</v>
      </c>
      <c r="E213" s="45" t="s">
        <v>246</v>
      </c>
      <c r="F213" s="30">
        <v>2456409.1739999996</v>
      </c>
    </row>
    <row r="214" spans="1:6" s="9" customFormat="1" x14ac:dyDescent="0.3">
      <c r="A214" s="10"/>
      <c r="B214" s="11"/>
      <c r="C214" s="12"/>
      <c r="D214" s="14" t="s">
        <v>24</v>
      </c>
      <c r="E214" s="45" t="s">
        <v>216</v>
      </c>
      <c r="F214" s="30">
        <v>2796684.3559999997</v>
      </c>
    </row>
    <row r="215" spans="1:6" s="9" customFormat="1" ht="28.8" x14ac:dyDescent="0.3">
      <c r="A215" s="10"/>
      <c r="B215" s="11"/>
      <c r="C215" s="12"/>
      <c r="D215" s="14" t="s">
        <v>181</v>
      </c>
      <c r="E215" s="45" t="s">
        <v>217</v>
      </c>
      <c r="F215" s="30">
        <v>7973868.2239999995</v>
      </c>
    </row>
    <row r="216" spans="1:6" s="9" customFormat="1" ht="28.8" x14ac:dyDescent="0.3">
      <c r="A216" s="10"/>
      <c r="B216" s="11"/>
      <c r="C216" s="12"/>
      <c r="D216" s="14" t="s">
        <v>181</v>
      </c>
      <c r="E216" s="45" t="s">
        <v>217</v>
      </c>
      <c r="F216" s="30">
        <v>367958.04200000002</v>
      </c>
    </row>
    <row r="217" spans="1:6" s="9" customFormat="1" x14ac:dyDescent="0.3">
      <c r="A217" s="10"/>
      <c r="B217" s="11"/>
      <c r="C217" s="12"/>
      <c r="D217" s="14" t="s">
        <v>21</v>
      </c>
      <c r="E217" s="45" t="s">
        <v>250</v>
      </c>
      <c r="F217" s="30">
        <v>2345137.852</v>
      </c>
    </row>
    <row r="218" spans="1:6" s="9" customFormat="1" x14ac:dyDescent="0.3">
      <c r="A218" s="10"/>
      <c r="B218" s="11"/>
      <c r="C218" s="12"/>
      <c r="D218" s="14" t="s">
        <v>182</v>
      </c>
      <c r="E218" s="45" t="s">
        <v>218</v>
      </c>
      <c r="F218" s="30">
        <v>44075886.719999999</v>
      </c>
    </row>
    <row r="219" spans="1:6" s="9" customFormat="1" x14ac:dyDescent="0.3">
      <c r="A219" s="10"/>
      <c r="B219" s="11"/>
      <c r="C219" s="12"/>
      <c r="D219" s="14" t="s">
        <v>22</v>
      </c>
      <c r="E219" s="45" t="s">
        <v>251</v>
      </c>
      <c r="F219" s="30">
        <v>4233039.5759999994</v>
      </c>
    </row>
    <row r="220" spans="1:6" s="9" customFormat="1" x14ac:dyDescent="0.3">
      <c r="A220" s="10"/>
      <c r="B220" s="11"/>
      <c r="C220" s="12"/>
      <c r="D220" s="14" t="s">
        <v>182</v>
      </c>
      <c r="E220" s="45" t="s">
        <v>218</v>
      </c>
      <c r="F220" s="30">
        <v>1107607.5</v>
      </c>
    </row>
    <row r="221" spans="1:6" s="9" customFormat="1" x14ac:dyDescent="0.3">
      <c r="A221" s="10"/>
      <c r="B221" s="11"/>
      <c r="C221" s="12"/>
      <c r="D221" s="14" t="s">
        <v>182</v>
      </c>
      <c r="E221" s="45" t="s">
        <v>218</v>
      </c>
      <c r="F221" s="30">
        <v>4930123.432</v>
      </c>
    </row>
    <row r="222" spans="1:6" s="9" customFormat="1" ht="17.399999999999999" customHeight="1" x14ac:dyDescent="0.3">
      <c r="A222" s="10"/>
      <c r="B222" s="11"/>
      <c r="C222" s="12"/>
      <c r="D222" s="14" t="s">
        <v>121</v>
      </c>
      <c r="E222" s="45" t="s">
        <v>248</v>
      </c>
      <c r="F222" s="30">
        <v>20829044.030000001</v>
      </c>
    </row>
    <row r="223" spans="1:6" s="9" customFormat="1" x14ac:dyDescent="0.3">
      <c r="A223" s="10"/>
      <c r="B223" s="11"/>
      <c r="C223" s="12"/>
      <c r="D223" s="14" t="s">
        <v>20</v>
      </c>
      <c r="E223" s="45" t="s">
        <v>242</v>
      </c>
      <c r="F223" s="30">
        <v>420639.2</v>
      </c>
    </row>
    <row r="224" spans="1:6" s="9" customFormat="1" x14ac:dyDescent="0.3">
      <c r="A224" s="15">
        <v>23</v>
      </c>
      <c r="B224" s="16" t="s">
        <v>55</v>
      </c>
      <c r="C224" s="17">
        <v>14756536</v>
      </c>
      <c r="D224" s="18"/>
      <c r="E224" s="45"/>
      <c r="F224" s="29">
        <f>SUM(F225:F238)</f>
        <v>112125523.184</v>
      </c>
    </row>
    <row r="225" spans="1:6" s="9" customFormat="1" x14ac:dyDescent="0.3">
      <c r="A225" s="10"/>
      <c r="B225" s="11"/>
      <c r="C225" s="12"/>
      <c r="D225" s="14" t="s">
        <v>116</v>
      </c>
      <c r="E225" s="45" t="s">
        <v>209</v>
      </c>
      <c r="F225" s="30">
        <v>7240620.7999999998</v>
      </c>
    </row>
    <row r="226" spans="1:6" s="9" customFormat="1" x14ac:dyDescent="0.3">
      <c r="A226" s="10"/>
      <c r="B226" s="11"/>
      <c r="C226" s="12"/>
      <c r="D226" s="14" t="s">
        <v>117</v>
      </c>
      <c r="E226" s="45" t="s">
        <v>210</v>
      </c>
      <c r="F226" s="30">
        <v>6028702.2180000003</v>
      </c>
    </row>
    <row r="227" spans="1:6" s="9" customFormat="1" x14ac:dyDescent="0.3">
      <c r="A227" s="10"/>
      <c r="B227" s="11"/>
      <c r="C227" s="12"/>
      <c r="D227" s="14" t="s">
        <v>118</v>
      </c>
      <c r="E227" s="45" t="s">
        <v>215</v>
      </c>
      <c r="F227" s="30">
        <v>1082158</v>
      </c>
    </row>
    <row r="228" spans="1:6" s="9" customFormat="1" x14ac:dyDescent="0.3">
      <c r="A228" s="10"/>
      <c r="B228" s="11"/>
      <c r="C228" s="12"/>
      <c r="D228" s="14" t="s">
        <v>119</v>
      </c>
      <c r="E228" s="45" t="s">
        <v>211</v>
      </c>
      <c r="F228" s="30">
        <v>159372.36000000002</v>
      </c>
    </row>
    <row r="229" spans="1:6" s="9" customFormat="1" x14ac:dyDescent="0.3">
      <c r="A229" s="10"/>
      <c r="B229" s="11"/>
      <c r="C229" s="12"/>
      <c r="D229" s="14" t="s">
        <v>5</v>
      </c>
      <c r="E229" s="45" t="s">
        <v>212</v>
      </c>
      <c r="F229" s="30">
        <v>1377460</v>
      </c>
    </row>
    <row r="230" spans="1:6" s="9" customFormat="1" x14ac:dyDescent="0.3">
      <c r="A230" s="10"/>
      <c r="B230" s="11"/>
      <c r="C230" s="12"/>
      <c r="D230" s="14" t="s">
        <v>6</v>
      </c>
      <c r="E230" s="45" t="s">
        <v>213</v>
      </c>
      <c r="F230" s="30">
        <v>5490162</v>
      </c>
    </row>
    <row r="231" spans="1:6" s="9" customFormat="1" ht="28.8" x14ac:dyDescent="0.3">
      <c r="A231" s="10"/>
      <c r="B231" s="11"/>
      <c r="C231" s="12"/>
      <c r="D231" s="14" t="s">
        <v>4</v>
      </c>
      <c r="E231" s="45" t="s">
        <v>214</v>
      </c>
      <c r="F231" s="30">
        <v>2298547.8239999996</v>
      </c>
    </row>
    <row r="232" spans="1:6" s="9" customFormat="1" x14ac:dyDescent="0.3">
      <c r="A232" s="10"/>
      <c r="B232" s="11"/>
      <c r="C232" s="12"/>
      <c r="D232" s="14" t="s">
        <v>24</v>
      </c>
      <c r="E232" s="45" t="s">
        <v>216</v>
      </c>
      <c r="F232" s="30">
        <v>2796684.3559999997</v>
      </c>
    </row>
    <row r="233" spans="1:6" s="9" customFormat="1" ht="28.8" x14ac:dyDescent="0.3">
      <c r="A233" s="10"/>
      <c r="B233" s="11"/>
      <c r="C233" s="12"/>
      <c r="D233" s="14" t="s">
        <v>181</v>
      </c>
      <c r="E233" s="45" t="s">
        <v>217</v>
      </c>
      <c r="F233" s="30">
        <v>12169077.832</v>
      </c>
    </row>
    <row r="234" spans="1:6" s="9" customFormat="1" x14ac:dyDescent="0.3">
      <c r="A234" s="10"/>
      <c r="B234" s="11"/>
      <c r="C234" s="12"/>
      <c r="D234" s="14" t="s">
        <v>182</v>
      </c>
      <c r="E234" s="45" t="s">
        <v>218</v>
      </c>
      <c r="F234" s="30">
        <v>65963786.184</v>
      </c>
    </row>
    <row r="235" spans="1:6" s="9" customFormat="1" x14ac:dyDescent="0.3">
      <c r="A235" s="10"/>
      <c r="B235" s="11"/>
      <c r="C235" s="12"/>
      <c r="D235" s="14" t="s">
        <v>182</v>
      </c>
      <c r="E235" s="45" t="s">
        <v>218</v>
      </c>
      <c r="F235" s="30">
        <v>1058380.5</v>
      </c>
    </row>
    <row r="236" spans="1:6" s="9" customFormat="1" x14ac:dyDescent="0.3">
      <c r="A236" s="10"/>
      <c r="B236" s="11"/>
      <c r="C236" s="12"/>
      <c r="D236" s="14" t="s">
        <v>30</v>
      </c>
      <c r="E236" s="45" t="s">
        <v>253</v>
      </c>
      <c r="F236" s="30">
        <v>3759958.2</v>
      </c>
    </row>
    <row r="237" spans="1:6" s="9" customFormat="1" ht="28.8" x14ac:dyDescent="0.3">
      <c r="A237" s="10"/>
      <c r="B237" s="11"/>
      <c r="C237" s="12"/>
      <c r="D237" s="14" t="s">
        <v>181</v>
      </c>
      <c r="E237" s="45" t="s">
        <v>217</v>
      </c>
      <c r="F237" s="30">
        <v>1711189.5920000002</v>
      </c>
    </row>
    <row r="238" spans="1:6" s="9" customFormat="1" ht="28.8" x14ac:dyDescent="0.3">
      <c r="A238" s="10"/>
      <c r="B238" s="11"/>
      <c r="C238" s="12"/>
      <c r="D238" s="14" t="s">
        <v>181</v>
      </c>
      <c r="E238" s="45" t="s">
        <v>217</v>
      </c>
      <c r="F238" s="30">
        <v>989423.31799999997</v>
      </c>
    </row>
    <row r="239" spans="1:6" s="9" customFormat="1" ht="28.8" x14ac:dyDescent="0.3">
      <c r="A239" s="15">
        <v>31</v>
      </c>
      <c r="B239" s="16" t="s">
        <v>63</v>
      </c>
      <c r="C239" s="17">
        <v>4420465</v>
      </c>
      <c r="D239" s="18"/>
      <c r="E239" s="45"/>
      <c r="F239" s="29">
        <f>SUM(F240:F245)</f>
        <v>110349172.442</v>
      </c>
    </row>
    <row r="240" spans="1:6" s="9" customFormat="1" x14ac:dyDescent="0.3">
      <c r="A240" s="10"/>
      <c r="B240" s="11"/>
      <c r="C240" s="12"/>
      <c r="D240" s="14" t="s">
        <v>116</v>
      </c>
      <c r="E240" s="45" t="s">
        <v>209</v>
      </c>
      <c r="F240" s="30">
        <v>994082.21</v>
      </c>
    </row>
    <row r="241" spans="1:6" s="9" customFormat="1" x14ac:dyDescent="0.3">
      <c r="A241" s="10"/>
      <c r="B241" s="11"/>
      <c r="C241" s="12"/>
      <c r="D241" s="14" t="s">
        <v>117</v>
      </c>
      <c r="E241" s="45" t="s">
        <v>210</v>
      </c>
      <c r="F241" s="30">
        <v>1830515.5359999998</v>
      </c>
    </row>
    <row r="242" spans="1:6" s="9" customFormat="1" x14ac:dyDescent="0.3">
      <c r="A242" s="10"/>
      <c r="B242" s="11"/>
      <c r="C242" s="12"/>
      <c r="D242" s="14" t="s">
        <v>118</v>
      </c>
      <c r="E242" s="45" t="s">
        <v>215</v>
      </c>
      <c r="F242" s="30">
        <v>244166.16800000001</v>
      </c>
    </row>
    <row r="243" spans="1:6" s="9" customFormat="1" x14ac:dyDescent="0.3">
      <c r="A243" s="10"/>
      <c r="B243" s="11"/>
      <c r="C243" s="12"/>
      <c r="D243" s="14" t="s">
        <v>119</v>
      </c>
      <c r="E243" s="45" t="s">
        <v>211</v>
      </c>
      <c r="F243" s="30">
        <v>94298.206000000006</v>
      </c>
    </row>
    <row r="244" spans="1:6" s="9" customFormat="1" ht="28.8" x14ac:dyDescent="0.3">
      <c r="A244" s="10"/>
      <c r="B244" s="11"/>
      <c r="C244" s="12"/>
      <c r="D244" s="14" t="s">
        <v>181</v>
      </c>
      <c r="E244" s="45" t="s">
        <v>217</v>
      </c>
      <c r="F244" s="30">
        <v>28811949.73</v>
      </c>
    </row>
    <row r="245" spans="1:6" s="9" customFormat="1" ht="28.8" x14ac:dyDescent="0.3">
      <c r="A245" s="10"/>
      <c r="B245" s="11"/>
      <c r="C245" s="12"/>
      <c r="D245" s="14" t="s">
        <v>181</v>
      </c>
      <c r="E245" s="45" t="s">
        <v>217</v>
      </c>
      <c r="F245" s="30">
        <v>78374160.591999993</v>
      </c>
    </row>
    <row r="246" spans="1:6" s="9" customFormat="1" x14ac:dyDescent="0.3">
      <c r="A246" s="15">
        <v>24</v>
      </c>
      <c r="B246" s="16" t="s">
        <v>56</v>
      </c>
      <c r="C246" s="17">
        <v>3519925</v>
      </c>
      <c r="D246" s="18"/>
      <c r="E246" s="45"/>
      <c r="F246" s="29">
        <f>SUM(F247:F257)</f>
        <v>109752268.77910599</v>
      </c>
    </row>
    <row r="247" spans="1:6" s="9" customFormat="1" x14ac:dyDescent="0.3">
      <c r="A247" s="10"/>
      <c r="B247" s="11"/>
      <c r="C247" s="12"/>
      <c r="D247" s="14" t="s">
        <v>24</v>
      </c>
      <c r="E247" s="45" t="s">
        <v>216</v>
      </c>
      <c r="F247" s="30">
        <v>3366495.16</v>
      </c>
    </row>
    <row r="248" spans="1:6" s="9" customFormat="1" x14ac:dyDescent="0.3">
      <c r="A248" s="10"/>
      <c r="B248" s="11"/>
      <c r="C248" s="12"/>
      <c r="D248" s="14" t="s">
        <v>117</v>
      </c>
      <c r="E248" s="45" t="s">
        <v>210</v>
      </c>
      <c r="F248" s="30">
        <v>3764827.6799999997</v>
      </c>
    </row>
    <row r="249" spans="1:6" s="9" customFormat="1" x14ac:dyDescent="0.3">
      <c r="A249" s="10"/>
      <c r="B249" s="11"/>
      <c r="C249" s="12"/>
      <c r="D249" s="14" t="s">
        <v>118</v>
      </c>
      <c r="E249" s="45" t="s">
        <v>215</v>
      </c>
      <c r="F249" s="30">
        <v>787024</v>
      </c>
    </row>
    <row r="250" spans="1:6" s="9" customFormat="1" x14ac:dyDescent="0.3">
      <c r="A250" s="10"/>
      <c r="B250" s="11"/>
      <c r="C250" s="12"/>
      <c r="D250" s="14" t="s">
        <v>119</v>
      </c>
      <c r="E250" s="45" t="s">
        <v>211</v>
      </c>
      <c r="F250" s="30">
        <v>123956.28</v>
      </c>
    </row>
    <row r="251" spans="1:6" s="9" customFormat="1" x14ac:dyDescent="0.3">
      <c r="A251" s="10"/>
      <c r="B251" s="11"/>
      <c r="C251" s="12"/>
      <c r="D251" s="14" t="s">
        <v>5</v>
      </c>
      <c r="E251" s="45" t="s">
        <v>212</v>
      </c>
      <c r="F251" s="30">
        <v>4104830.8</v>
      </c>
    </row>
    <row r="252" spans="1:6" s="9" customFormat="1" ht="28.8" x14ac:dyDescent="0.3">
      <c r="A252" s="10"/>
      <c r="B252" s="11"/>
      <c r="C252" s="12"/>
      <c r="D252" s="14" t="s">
        <v>4</v>
      </c>
      <c r="E252" s="45" t="s">
        <v>214</v>
      </c>
      <c r="F252" s="30">
        <v>2976516.4571060003</v>
      </c>
    </row>
    <row r="253" spans="1:6" s="9" customFormat="1" ht="28.8" x14ac:dyDescent="0.3">
      <c r="A253" s="10"/>
      <c r="B253" s="11"/>
      <c r="C253" s="12"/>
      <c r="D253" s="14" t="s">
        <v>181</v>
      </c>
      <c r="E253" s="45" t="s">
        <v>217</v>
      </c>
      <c r="F253" s="30">
        <v>12300718.708000001</v>
      </c>
    </row>
    <row r="254" spans="1:6" s="9" customFormat="1" ht="28.8" x14ac:dyDescent="0.3">
      <c r="A254" s="10"/>
      <c r="B254" s="11"/>
      <c r="C254" s="12"/>
      <c r="D254" s="14" t="s">
        <v>181</v>
      </c>
      <c r="E254" s="45" t="s">
        <v>217</v>
      </c>
      <c r="F254" s="30">
        <v>12370508.809999999</v>
      </c>
    </row>
    <row r="255" spans="1:6" s="9" customFormat="1" x14ac:dyDescent="0.3">
      <c r="A255" s="10"/>
      <c r="B255" s="11"/>
      <c r="C255" s="12"/>
      <c r="D255" s="14" t="s">
        <v>182</v>
      </c>
      <c r="E255" s="45" t="s">
        <v>218</v>
      </c>
      <c r="F255" s="30">
        <v>13783560</v>
      </c>
    </row>
    <row r="256" spans="1:6" s="9" customFormat="1" x14ac:dyDescent="0.3">
      <c r="A256" s="10"/>
      <c r="B256" s="11"/>
      <c r="C256" s="12"/>
      <c r="D256" s="14" t="s">
        <v>182</v>
      </c>
      <c r="E256" s="45" t="s">
        <v>218</v>
      </c>
      <c r="F256" s="30">
        <v>485378.22000000003</v>
      </c>
    </row>
    <row r="257" spans="1:6" s="9" customFormat="1" ht="28.8" x14ac:dyDescent="0.3">
      <c r="A257" s="10"/>
      <c r="B257" s="11"/>
      <c r="C257" s="12"/>
      <c r="D257" s="14" t="s">
        <v>8</v>
      </c>
      <c r="E257" s="45" t="s">
        <v>254</v>
      </c>
      <c r="F257" s="30">
        <v>55688452.663999997</v>
      </c>
    </row>
    <row r="258" spans="1:6" s="9" customFormat="1" x14ac:dyDescent="0.3">
      <c r="A258" s="15">
        <v>30</v>
      </c>
      <c r="B258" s="16" t="s">
        <v>62</v>
      </c>
      <c r="C258" s="17">
        <v>4265841</v>
      </c>
      <c r="D258" s="18"/>
      <c r="E258" s="45"/>
      <c r="F258" s="29">
        <f>F259</f>
        <v>107338387.16</v>
      </c>
    </row>
    <row r="259" spans="1:6" s="9" customFormat="1" x14ac:dyDescent="0.3">
      <c r="A259" s="10"/>
      <c r="B259" s="11"/>
      <c r="C259" s="12"/>
      <c r="D259" s="14" t="s">
        <v>28</v>
      </c>
      <c r="E259" s="45" t="s">
        <v>255</v>
      </c>
      <c r="F259" s="30">
        <v>107338387.16</v>
      </c>
    </row>
    <row r="260" spans="1:6" s="9" customFormat="1" x14ac:dyDescent="0.3">
      <c r="A260" s="15">
        <v>22</v>
      </c>
      <c r="B260" s="16" t="s">
        <v>54</v>
      </c>
      <c r="C260" s="17">
        <v>3519941</v>
      </c>
      <c r="D260" s="18"/>
      <c r="E260" s="45"/>
      <c r="F260" s="29">
        <f>SUM(F261:F267)</f>
        <v>105240583.95200001</v>
      </c>
    </row>
    <row r="261" spans="1:6" s="9" customFormat="1" x14ac:dyDescent="0.3">
      <c r="A261" s="10"/>
      <c r="B261" s="11"/>
      <c r="C261" s="12"/>
      <c r="D261" s="14" t="s">
        <v>116</v>
      </c>
      <c r="E261" s="45" t="s">
        <v>209</v>
      </c>
      <c r="F261" s="30">
        <v>681801.4</v>
      </c>
    </row>
    <row r="262" spans="1:6" s="9" customFormat="1" x14ac:dyDescent="0.3">
      <c r="A262" s="10"/>
      <c r="B262" s="11"/>
      <c r="C262" s="12"/>
      <c r="D262" s="14" t="s">
        <v>117</v>
      </c>
      <c r="E262" s="45" t="s">
        <v>210</v>
      </c>
      <c r="F262" s="30">
        <v>948937.6</v>
      </c>
    </row>
    <row r="263" spans="1:6" s="9" customFormat="1" x14ac:dyDescent="0.3">
      <c r="A263" s="10"/>
      <c r="B263" s="11"/>
      <c r="C263" s="12"/>
      <c r="D263" s="14" t="s">
        <v>118</v>
      </c>
      <c r="E263" s="45" t="s">
        <v>215</v>
      </c>
      <c r="F263" s="30">
        <v>72573.2</v>
      </c>
    </row>
    <row r="264" spans="1:6" s="9" customFormat="1" x14ac:dyDescent="0.3">
      <c r="A264" s="10"/>
      <c r="B264" s="11"/>
      <c r="C264" s="12"/>
      <c r="D264" s="14" t="s">
        <v>119</v>
      </c>
      <c r="E264" s="45" t="s">
        <v>211</v>
      </c>
      <c r="F264" s="30">
        <v>17099.2</v>
      </c>
    </row>
    <row r="265" spans="1:6" s="9" customFormat="1" ht="28.8" x14ac:dyDescent="0.3">
      <c r="A265" s="10"/>
      <c r="B265" s="11"/>
      <c r="C265" s="12"/>
      <c r="D265" s="14" t="s">
        <v>181</v>
      </c>
      <c r="E265" s="45" t="s">
        <v>217</v>
      </c>
      <c r="F265" s="30">
        <v>5048445.4480000008</v>
      </c>
    </row>
    <row r="266" spans="1:6" s="9" customFormat="1" x14ac:dyDescent="0.3">
      <c r="A266" s="10"/>
      <c r="B266" s="11"/>
      <c r="C266" s="12"/>
      <c r="D266" s="14" t="s">
        <v>125</v>
      </c>
      <c r="E266" s="45" t="s">
        <v>220</v>
      </c>
      <c r="F266" s="30">
        <v>6034512</v>
      </c>
    </row>
    <row r="267" spans="1:6" s="9" customFormat="1" x14ac:dyDescent="0.3">
      <c r="A267" s="10"/>
      <c r="B267" s="11"/>
      <c r="C267" s="12"/>
      <c r="D267" s="14" t="s">
        <v>17</v>
      </c>
      <c r="E267" s="45" t="s">
        <v>232</v>
      </c>
      <c r="F267" s="30">
        <v>92437215.104000002</v>
      </c>
    </row>
    <row r="268" spans="1:6" s="9" customFormat="1" ht="43.2" x14ac:dyDescent="0.3">
      <c r="A268" s="15">
        <v>20</v>
      </c>
      <c r="B268" s="16" t="s">
        <v>53</v>
      </c>
      <c r="C268" s="17">
        <v>32051606</v>
      </c>
      <c r="D268" s="18"/>
      <c r="E268" s="45"/>
      <c r="F268" s="29">
        <f>SUM(F269:F270)</f>
        <v>102140478.638</v>
      </c>
    </row>
    <row r="269" spans="1:6" s="9" customFormat="1" x14ac:dyDescent="0.3">
      <c r="A269" s="10"/>
      <c r="B269" s="11"/>
      <c r="C269" s="12"/>
      <c r="D269" s="14" t="s">
        <v>17</v>
      </c>
      <c r="E269" s="45" t="s">
        <v>232</v>
      </c>
      <c r="F269" s="30">
        <v>101153838.638</v>
      </c>
    </row>
    <row r="270" spans="1:6" s="9" customFormat="1" x14ac:dyDescent="0.3">
      <c r="A270" s="10"/>
      <c r="B270" s="11"/>
      <c r="C270" s="12"/>
      <c r="D270" s="14" t="s">
        <v>126</v>
      </c>
      <c r="E270" s="45" t="s">
        <v>231</v>
      </c>
      <c r="F270" s="30">
        <v>986640</v>
      </c>
    </row>
    <row r="271" spans="1:6" s="9" customFormat="1" ht="28.8" x14ac:dyDescent="0.3">
      <c r="A271" s="15">
        <v>107</v>
      </c>
      <c r="B271" s="16" t="s">
        <v>151</v>
      </c>
      <c r="C271" s="17">
        <v>11697800</v>
      </c>
      <c r="D271" s="18"/>
      <c r="E271" s="45"/>
      <c r="F271" s="29">
        <f>F272</f>
        <v>98780000</v>
      </c>
    </row>
    <row r="272" spans="1:6" s="9" customFormat="1" x14ac:dyDescent="0.3">
      <c r="A272" s="10"/>
      <c r="B272" s="11"/>
      <c r="C272" s="12"/>
      <c r="D272" s="14" t="s">
        <v>126</v>
      </c>
      <c r="E272" s="45" t="s">
        <v>231</v>
      </c>
      <c r="F272" s="30">
        <v>98780000</v>
      </c>
    </row>
    <row r="273" spans="1:6" s="9" customFormat="1" ht="28.8" x14ac:dyDescent="0.3">
      <c r="A273" s="15">
        <v>44</v>
      </c>
      <c r="B273" s="16" t="s">
        <v>73</v>
      </c>
      <c r="C273" s="17">
        <v>4404605</v>
      </c>
      <c r="D273" s="18"/>
      <c r="E273" s="45"/>
      <c r="F273" s="29">
        <f>SUM(F274:F284)</f>
        <v>94481361.609999985</v>
      </c>
    </row>
    <row r="274" spans="1:6" s="9" customFormat="1" x14ac:dyDescent="0.3">
      <c r="A274" s="10"/>
      <c r="B274" s="11"/>
      <c r="C274" s="12"/>
      <c r="D274" s="14" t="s">
        <v>116</v>
      </c>
      <c r="E274" s="45" t="s">
        <v>209</v>
      </c>
      <c r="F274" s="30">
        <v>1830139.28</v>
      </c>
    </row>
    <row r="275" spans="1:6" s="9" customFormat="1" x14ac:dyDescent="0.3">
      <c r="A275" s="10"/>
      <c r="B275" s="11"/>
      <c r="C275" s="12"/>
      <c r="D275" s="14" t="s">
        <v>117</v>
      </c>
      <c r="E275" s="45" t="s">
        <v>210</v>
      </c>
      <c r="F275" s="30">
        <v>1601132.5519999999</v>
      </c>
    </row>
    <row r="276" spans="1:6" s="9" customFormat="1" x14ac:dyDescent="0.3">
      <c r="A276" s="10"/>
      <c r="B276" s="11"/>
      <c r="C276" s="12"/>
      <c r="D276" s="14" t="s">
        <v>118</v>
      </c>
      <c r="E276" s="45" t="s">
        <v>215</v>
      </c>
      <c r="F276" s="30">
        <v>253489.36000000002</v>
      </c>
    </row>
    <row r="277" spans="1:6" s="9" customFormat="1" x14ac:dyDescent="0.3">
      <c r="A277" s="10"/>
      <c r="B277" s="11"/>
      <c r="C277" s="12"/>
      <c r="D277" s="14" t="s">
        <v>119</v>
      </c>
      <c r="E277" s="45" t="s">
        <v>211</v>
      </c>
      <c r="F277" s="30">
        <v>51942.97</v>
      </c>
    </row>
    <row r="278" spans="1:6" s="9" customFormat="1" x14ac:dyDescent="0.3">
      <c r="A278" s="10"/>
      <c r="B278" s="11"/>
      <c r="C278" s="12"/>
      <c r="D278" s="14" t="s">
        <v>5</v>
      </c>
      <c r="E278" s="45" t="s">
        <v>212</v>
      </c>
      <c r="F278" s="30">
        <v>1942218.6</v>
      </c>
    </row>
    <row r="279" spans="1:6" s="9" customFormat="1" ht="28.8" x14ac:dyDescent="0.3">
      <c r="A279" s="10"/>
      <c r="B279" s="11"/>
      <c r="C279" s="12"/>
      <c r="D279" s="14" t="s">
        <v>181</v>
      </c>
      <c r="E279" s="45" t="s">
        <v>217</v>
      </c>
      <c r="F279" s="30">
        <v>25089920.875999998</v>
      </c>
    </row>
    <row r="280" spans="1:6" s="9" customFormat="1" ht="28.8" x14ac:dyDescent="0.3">
      <c r="A280" s="10"/>
      <c r="B280" s="11"/>
      <c r="C280" s="12"/>
      <c r="D280" s="14" t="s">
        <v>181</v>
      </c>
      <c r="E280" s="45" t="s">
        <v>217</v>
      </c>
      <c r="F280" s="30">
        <v>17089534.066000003</v>
      </c>
    </row>
    <row r="281" spans="1:6" s="9" customFormat="1" x14ac:dyDescent="0.3">
      <c r="A281" s="10"/>
      <c r="B281" s="11"/>
      <c r="C281" s="12"/>
      <c r="D281" s="14" t="s">
        <v>182</v>
      </c>
      <c r="E281" s="45" t="s">
        <v>218</v>
      </c>
      <c r="F281" s="30">
        <v>6509778.4799999995</v>
      </c>
    </row>
    <row r="282" spans="1:6" s="9" customFormat="1" x14ac:dyDescent="0.3">
      <c r="A282" s="10"/>
      <c r="B282" s="11"/>
      <c r="C282" s="12"/>
      <c r="D282" s="14" t="s">
        <v>22</v>
      </c>
      <c r="E282" s="45" t="s">
        <v>251</v>
      </c>
      <c r="F282" s="30">
        <v>12670486.331999999</v>
      </c>
    </row>
    <row r="283" spans="1:6" s="9" customFormat="1" x14ac:dyDescent="0.3">
      <c r="A283" s="10"/>
      <c r="B283" s="11"/>
      <c r="C283" s="12"/>
      <c r="D283" s="14" t="s">
        <v>121</v>
      </c>
      <c r="E283" s="45" t="s">
        <v>248</v>
      </c>
      <c r="F283" s="30">
        <v>18089589.094000001</v>
      </c>
    </row>
    <row r="284" spans="1:6" s="9" customFormat="1" x14ac:dyDescent="0.3">
      <c r="A284" s="10"/>
      <c r="B284" s="11"/>
      <c r="C284" s="12"/>
      <c r="D284" s="14" t="s">
        <v>30</v>
      </c>
      <c r="E284" s="45" t="s">
        <v>253</v>
      </c>
      <c r="F284" s="30">
        <v>9353130</v>
      </c>
    </row>
    <row r="285" spans="1:6" s="9" customFormat="1" ht="43.2" x14ac:dyDescent="0.3">
      <c r="A285" s="15">
        <v>26</v>
      </c>
      <c r="B285" s="16" t="s">
        <v>58</v>
      </c>
      <c r="C285" s="17">
        <v>4347550</v>
      </c>
      <c r="D285" s="18"/>
      <c r="E285" s="45"/>
      <c r="F285" s="29">
        <f>SUM(F286:F293)</f>
        <v>93378624.672000006</v>
      </c>
    </row>
    <row r="286" spans="1:6" s="9" customFormat="1" x14ac:dyDescent="0.3">
      <c r="A286" s="10"/>
      <c r="B286" s="11"/>
      <c r="C286" s="12"/>
      <c r="D286" s="14" t="s">
        <v>116</v>
      </c>
      <c r="E286" s="45" t="s">
        <v>209</v>
      </c>
      <c r="F286" s="30">
        <v>730692.75800000003</v>
      </c>
    </row>
    <row r="287" spans="1:6" s="9" customFormat="1" x14ac:dyDescent="0.3">
      <c r="A287" s="10"/>
      <c r="B287" s="11"/>
      <c r="C287" s="12"/>
      <c r="D287" s="14" t="s">
        <v>117</v>
      </c>
      <c r="E287" s="45" t="s">
        <v>210</v>
      </c>
      <c r="F287" s="30">
        <v>408071.94400000002</v>
      </c>
    </row>
    <row r="288" spans="1:6" s="9" customFormat="1" x14ac:dyDescent="0.3">
      <c r="A288" s="10"/>
      <c r="B288" s="11"/>
      <c r="C288" s="12"/>
      <c r="D288" s="14" t="s">
        <v>118</v>
      </c>
      <c r="E288" s="45" t="s">
        <v>215</v>
      </c>
      <c r="F288" s="30">
        <v>91407.918000000005</v>
      </c>
    </row>
    <row r="289" spans="1:6" s="9" customFormat="1" x14ac:dyDescent="0.3">
      <c r="A289" s="10"/>
      <c r="B289" s="11"/>
      <c r="C289" s="12"/>
      <c r="D289" s="14" t="s">
        <v>119</v>
      </c>
      <c r="E289" s="45" t="s">
        <v>211</v>
      </c>
      <c r="F289" s="30">
        <v>17412.905999999999</v>
      </c>
    </row>
    <row r="290" spans="1:6" s="9" customFormat="1" ht="28.8" x14ac:dyDescent="0.3">
      <c r="A290" s="10"/>
      <c r="B290" s="11"/>
      <c r="C290" s="12"/>
      <c r="D290" s="14" t="s">
        <v>181</v>
      </c>
      <c r="E290" s="45" t="s">
        <v>217</v>
      </c>
      <c r="F290" s="30">
        <v>8339614.9879999999</v>
      </c>
    </row>
    <row r="291" spans="1:6" s="9" customFormat="1" x14ac:dyDescent="0.3">
      <c r="A291" s="10"/>
      <c r="B291" s="11"/>
      <c r="C291" s="12"/>
      <c r="D291" s="14" t="s">
        <v>21</v>
      </c>
      <c r="E291" s="45" t="s">
        <v>250</v>
      </c>
      <c r="F291" s="30">
        <v>233335.97999999998</v>
      </c>
    </row>
    <row r="292" spans="1:6" s="9" customFormat="1" x14ac:dyDescent="0.3">
      <c r="A292" s="10"/>
      <c r="B292" s="11"/>
      <c r="C292" s="12"/>
      <c r="D292" s="14" t="s">
        <v>125</v>
      </c>
      <c r="E292" s="45" t="s">
        <v>220</v>
      </c>
      <c r="F292" s="30">
        <v>6034512</v>
      </c>
    </row>
    <row r="293" spans="1:6" s="9" customFormat="1" x14ac:dyDescent="0.3">
      <c r="A293" s="10"/>
      <c r="B293" s="11"/>
      <c r="C293" s="12"/>
      <c r="D293" s="14" t="s">
        <v>17</v>
      </c>
      <c r="E293" s="45" t="s">
        <v>232</v>
      </c>
      <c r="F293" s="30">
        <v>77523576.178000003</v>
      </c>
    </row>
    <row r="294" spans="1:6" s="9" customFormat="1" x14ac:dyDescent="0.3">
      <c r="A294" s="15">
        <v>99</v>
      </c>
      <c r="B294" s="16" t="s">
        <v>102</v>
      </c>
      <c r="C294" s="17">
        <v>13729380</v>
      </c>
      <c r="D294" s="18"/>
      <c r="E294" s="45"/>
      <c r="F294" s="29">
        <f>SUM(F295:F296)</f>
        <v>91851460.436000004</v>
      </c>
    </row>
    <row r="295" spans="1:6" s="9" customFormat="1" ht="28.8" x14ac:dyDescent="0.3">
      <c r="A295" s="10"/>
      <c r="B295" s="11"/>
      <c r="C295" s="12"/>
      <c r="D295" s="14" t="s">
        <v>181</v>
      </c>
      <c r="E295" s="45" t="s">
        <v>217</v>
      </c>
      <c r="F295" s="30">
        <v>13737680.436000001</v>
      </c>
    </row>
    <row r="296" spans="1:6" s="9" customFormat="1" x14ac:dyDescent="0.3">
      <c r="A296" s="10"/>
      <c r="B296" s="11"/>
      <c r="C296" s="12"/>
      <c r="D296" s="14" t="s">
        <v>128</v>
      </c>
      <c r="E296" s="45" t="s">
        <v>256</v>
      </c>
      <c r="F296" s="30">
        <v>78113780</v>
      </c>
    </row>
    <row r="297" spans="1:6" s="9" customFormat="1" ht="28.8" x14ac:dyDescent="0.3">
      <c r="A297" s="15">
        <v>25</v>
      </c>
      <c r="B297" s="16" t="s">
        <v>57</v>
      </c>
      <c r="C297" s="17">
        <v>16335444</v>
      </c>
      <c r="D297" s="18"/>
      <c r="E297" s="45"/>
      <c r="F297" s="29">
        <f>SUM(F298:F302)</f>
        <v>91331421.273999989</v>
      </c>
    </row>
    <row r="298" spans="1:6" s="9" customFormat="1" ht="28.8" x14ac:dyDescent="0.3">
      <c r="A298" s="10"/>
      <c r="B298" s="11"/>
      <c r="C298" s="12"/>
      <c r="D298" s="14" t="s">
        <v>25</v>
      </c>
      <c r="E298" s="45" t="s">
        <v>257</v>
      </c>
      <c r="F298" s="30">
        <v>996000</v>
      </c>
    </row>
    <row r="299" spans="1:6" s="9" customFormat="1" ht="28.8" x14ac:dyDescent="0.3">
      <c r="A299" s="10"/>
      <c r="B299" s="11"/>
      <c r="C299" s="12"/>
      <c r="D299" s="14" t="s">
        <v>164</v>
      </c>
      <c r="E299" s="45" t="s">
        <v>258</v>
      </c>
      <c r="F299" s="30">
        <v>4980000</v>
      </c>
    </row>
    <row r="300" spans="1:6" s="9" customFormat="1" ht="28.8" x14ac:dyDescent="0.3">
      <c r="A300" s="10"/>
      <c r="B300" s="11"/>
      <c r="C300" s="12"/>
      <c r="D300" s="14" t="s">
        <v>181</v>
      </c>
      <c r="E300" s="45" t="s">
        <v>217</v>
      </c>
      <c r="F300" s="30">
        <v>4751960.0880000005</v>
      </c>
    </row>
    <row r="301" spans="1:6" s="9" customFormat="1" x14ac:dyDescent="0.3">
      <c r="A301" s="10"/>
      <c r="B301" s="11"/>
      <c r="C301" s="12"/>
      <c r="D301" s="14" t="s">
        <v>19</v>
      </c>
      <c r="E301" s="45" t="s">
        <v>244</v>
      </c>
      <c r="F301" s="30">
        <v>34787461.185999997</v>
      </c>
    </row>
    <row r="302" spans="1:6" s="9" customFormat="1" x14ac:dyDescent="0.3">
      <c r="A302" s="10"/>
      <c r="B302" s="11"/>
      <c r="C302" s="12"/>
      <c r="D302" s="14" t="s">
        <v>26</v>
      </c>
      <c r="E302" s="45" t="s">
        <v>259</v>
      </c>
      <c r="F302" s="30">
        <v>45816000</v>
      </c>
    </row>
    <row r="303" spans="1:6" s="9" customFormat="1" ht="28.8" x14ac:dyDescent="0.3">
      <c r="A303" s="15">
        <v>40</v>
      </c>
      <c r="B303" s="16" t="s">
        <v>70</v>
      </c>
      <c r="C303" s="17">
        <v>4267117</v>
      </c>
      <c r="D303" s="18"/>
      <c r="E303" s="45"/>
      <c r="F303" s="29">
        <f>SUM(F304:F307)</f>
        <v>86369333.671999991</v>
      </c>
    </row>
    <row r="304" spans="1:6" s="9" customFormat="1" ht="28.8" x14ac:dyDescent="0.3">
      <c r="A304" s="10"/>
      <c r="B304" s="11"/>
      <c r="C304" s="12"/>
      <c r="D304" s="14" t="s">
        <v>181</v>
      </c>
      <c r="E304" s="45" t="s">
        <v>217</v>
      </c>
      <c r="F304" s="30">
        <v>28852168.192000002</v>
      </c>
    </row>
    <row r="305" spans="1:6" s="9" customFormat="1" ht="28.8" x14ac:dyDescent="0.3">
      <c r="A305" s="10"/>
      <c r="B305" s="11"/>
      <c r="C305" s="12"/>
      <c r="D305" s="14" t="s">
        <v>181</v>
      </c>
      <c r="E305" s="45" t="s">
        <v>217</v>
      </c>
      <c r="F305" s="30">
        <v>25856454.182000004</v>
      </c>
    </row>
    <row r="306" spans="1:6" s="9" customFormat="1" x14ac:dyDescent="0.3">
      <c r="A306" s="10"/>
      <c r="B306" s="11"/>
      <c r="C306" s="12"/>
      <c r="D306" s="14" t="s">
        <v>182</v>
      </c>
      <c r="E306" s="45" t="s">
        <v>218</v>
      </c>
      <c r="F306" s="30">
        <v>18886895.522</v>
      </c>
    </row>
    <row r="307" spans="1:6" s="9" customFormat="1" x14ac:dyDescent="0.3">
      <c r="A307" s="10"/>
      <c r="B307" s="11"/>
      <c r="C307" s="12"/>
      <c r="D307" s="14" t="s">
        <v>182</v>
      </c>
      <c r="E307" s="45" t="s">
        <v>218</v>
      </c>
      <c r="F307" s="30">
        <v>12773815.776000001</v>
      </c>
    </row>
    <row r="308" spans="1:6" s="9" customFormat="1" ht="28.8" x14ac:dyDescent="0.3">
      <c r="A308" s="15">
        <v>147</v>
      </c>
      <c r="B308" s="16" t="s">
        <v>173</v>
      </c>
      <c r="C308" s="17">
        <v>9582573</v>
      </c>
      <c r="D308" s="18"/>
      <c r="E308" s="45"/>
      <c r="F308" s="29">
        <f>F309</f>
        <v>86045870.400000006</v>
      </c>
    </row>
    <row r="309" spans="1:6" s="9" customFormat="1" x14ac:dyDescent="0.3">
      <c r="A309" s="10"/>
      <c r="B309" s="11"/>
      <c r="C309" s="12"/>
      <c r="D309" s="14" t="s">
        <v>184</v>
      </c>
      <c r="E309" s="45" t="s">
        <v>260</v>
      </c>
      <c r="F309" s="30">
        <v>86045870.400000006</v>
      </c>
    </row>
    <row r="310" spans="1:6" s="9" customFormat="1" ht="30.75" customHeight="1" x14ac:dyDescent="0.3">
      <c r="A310" s="15">
        <v>135</v>
      </c>
      <c r="B310" s="16" t="s">
        <v>152</v>
      </c>
      <c r="C310" s="17">
        <v>4294030</v>
      </c>
      <c r="D310" s="18"/>
      <c r="E310" s="45"/>
      <c r="F310" s="29">
        <f>SUM(F311:F317)</f>
        <v>85441629.796000004</v>
      </c>
    </row>
    <row r="311" spans="1:6" s="9" customFormat="1" ht="16.2" customHeight="1" x14ac:dyDescent="0.3">
      <c r="A311" s="10"/>
      <c r="B311" s="11"/>
      <c r="C311" s="12"/>
      <c r="D311" s="14" t="s">
        <v>116</v>
      </c>
      <c r="E311" s="45" t="s">
        <v>209</v>
      </c>
      <c r="F311" s="30">
        <v>2008878.7600000002</v>
      </c>
    </row>
    <row r="312" spans="1:6" s="9" customFormat="1" ht="15" customHeight="1" x14ac:dyDescent="0.3">
      <c r="A312" s="10"/>
      <c r="B312" s="11"/>
      <c r="C312" s="12"/>
      <c r="D312" s="14" t="s">
        <v>117</v>
      </c>
      <c r="E312" s="45" t="s">
        <v>210</v>
      </c>
      <c r="F312" s="30">
        <v>1329322.8859999999</v>
      </c>
    </row>
    <row r="313" spans="1:6" s="9" customFormat="1" ht="15" customHeight="1" x14ac:dyDescent="0.3">
      <c r="A313" s="10"/>
      <c r="B313" s="11"/>
      <c r="C313" s="12"/>
      <c r="D313" s="14" t="s">
        <v>17</v>
      </c>
      <c r="E313" s="45" t="s">
        <v>232</v>
      </c>
      <c r="F313" s="30">
        <v>5780941.9240000006</v>
      </c>
    </row>
    <row r="314" spans="1:6" s="9" customFormat="1" ht="15" customHeight="1" x14ac:dyDescent="0.3">
      <c r="A314" s="10"/>
      <c r="B314" s="11"/>
      <c r="C314" s="12"/>
      <c r="D314" s="14" t="s">
        <v>19</v>
      </c>
      <c r="E314" s="45" t="s">
        <v>244</v>
      </c>
      <c r="F314" s="30">
        <v>56579049.450000003</v>
      </c>
    </row>
    <row r="315" spans="1:6" s="9" customFormat="1" ht="28.8" customHeight="1" x14ac:dyDescent="0.3">
      <c r="A315" s="10"/>
      <c r="B315" s="11"/>
      <c r="C315" s="12"/>
      <c r="D315" s="14" t="s">
        <v>181</v>
      </c>
      <c r="E315" s="45" t="s">
        <v>217</v>
      </c>
      <c r="F315" s="30">
        <v>11149324.776000001</v>
      </c>
    </row>
    <row r="316" spans="1:6" s="9" customFormat="1" ht="15" customHeight="1" x14ac:dyDescent="0.3">
      <c r="A316" s="10"/>
      <c r="B316" s="11"/>
      <c r="C316" s="12"/>
      <c r="D316" s="14" t="s">
        <v>125</v>
      </c>
      <c r="E316" s="45" t="s">
        <v>220</v>
      </c>
      <c r="F316" s="30">
        <v>6034512</v>
      </c>
    </row>
    <row r="317" spans="1:6" s="9" customFormat="1" ht="15" customHeight="1" x14ac:dyDescent="0.3">
      <c r="A317" s="10"/>
      <c r="B317" s="11"/>
      <c r="C317" s="12"/>
      <c r="D317" s="14" t="s">
        <v>27</v>
      </c>
      <c r="E317" s="45" t="s">
        <v>247</v>
      </c>
      <c r="F317" s="30">
        <v>2559600</v>
      </c>
    </row>
    <row r="318" spans="1:6" s="9" customFormat="1" x14ac:dyDescent="0.3">
      <c r="A318" s="15">
        <v>38</v>
      </c>
      <c r="B318" s="16" t="s">
        <v>106</v>
      </c>
      <c r="C318" s="17">
        <v>4417214</v>
      </c>
      <c r="D318" s="18"/>
      <c r="E318" s="45"/>
      <c r="F318" s="29">
        <f>SUM(F319:F328)</f>
        <v>82384676.013999999</v>
      </c>
    </row>
    <row r="319" spans="1:6" s="9" customFormat="1" x14ac:dyDescent="0.3">
      <c r="A319" s="10"/>
      <c r="B319" s="11"/>
      <c r="C319" s="12"/>
      <c r="D319" s="14" t="s">
        <v>116</v>
      </c>
      <c r="E319" s="45" t="s">
        <v>209</v>
      </c>
      <c r="F319" s="30">
        <v>2678551.6719999998</v>
      </c>
    </row>
    <row r="320" spans="1:6" s="9" customFormat="1" x14ac:dyDescent="0.3">
      <c r="A320" s="10"/>
      <c r="B320" s="11"/>
      <c r="C320" s="12"/>
      <c r="D320" s="14" t="s">
        <v>117</v>
      </c>
      <c r="E320" s="45" t="s">
        <v>210</v>
      </c>
      <c r="F320" s="30">
        <v>4047211.8899999997</v>
      </c>
    </row>
    <row r="321" spans="1:6" s="9" customFormat="1" x14ac:dyDescent="0.3">
      <c r="A321" s="10"/>
      <c r="B321" s="11"/>
      <c r="C321" s="12"/>
      <c r="D321" s="14" t="s">
        <v>5</v>
      </c>
      <c r="E321" s="45" t="s">
        <v>212</v>
      </c>
      <c r="F321" s="30">
        <v>2804115</v>
      </c>
    </row>
    <row r="322" spans="1:6" s="9" customFormat="1" x14ac:dyDescent="0.3">
      <c r="A322" s="10"/>
      <c r="B322" s="11"/>
      <c r="C322" s="12"/>
      <c r="D322" s="14" t="s">
        <v>27</v>
      </c>
      <c r="E322" s="45" t="s">
        <v>247</v>
      </c>
      <c r="F322" s="30">
        <v>2620611</v>
      </c>
    </row>
    <row r="323" spans="1:6" s="9" customFormat="1" x14ac:dyDescent="0.3">
      <c r="A323" s="10"/>
      <c r="B323" s="11"/>
      <c r="C323" s="12"/>
      <c r="D323" s="14" t="s">
        <v>17</v>
      </c>
      <c r="E323" s="45" t="s">
        <v>232</v>
      </c>
      <c r="F323" s="30">
        <v>11069571.674000001</v>
      </c>
    </row>
    <row r="324" spans="1:6" s="9" customFormat="1" x14ac:dyDescent="0.3">
      <c r="A324" s="10"/>
      <c r="B324" s="11"/>
      <c r="C324" s="12"/>
      <c r="D324" s="14" t="s">
        <v>24</v>
      </c>
      <c r="E324" s="45" t="s">
        <v>216</v>
      </c>
      <c r="F324" s="30">
        <v>7283140.9560000002</v>
      </c>
    </row>
    <row r="325" spans="1:6" s="9" customFormat="1" ht="28.8" x14ac:dyDescent="0.3">
      <c r="A325" s="10"/>
      <c r="B325" s="11"/>
      <c r="C325" s="12"/>
      <c r="D325" s="14" t="s">
        <v>181</v>
      </c>
      <c r="E325" s="45" t="s">
        <v>217</v>
      </c>
      <c r="F325" s="30">
        <v>20735288.640000001</v>
      </c>
    </row>
    <row r="326" spans="1:6" s="9" customFormat="1" ht="28.8" x14ac:dyDescent="0.3">
      <c r="A326" s="10"/>
      <c r="B326" s="11"/>
      <c r="C326" s="12"/>
      <c r="D326" s="14" t="s">
        <v>181</v>
      </c>
      <c r="E326" s="45" t="s">
        <v>217</v>
      </c>
      <c r="F326" s="30">
        <v>17466986.421999998</v>
      </c>
    </row>
    <row r="327" spans="1:6" s="9" customFormat="1" x14ac:dyDescent="0.3">
      <c r="A327" s="10"/>
      <c r="B327" s="11"/>
      <c r="C327" s="12"/>
      <c r="D327" s="14" t="s">
        <v>21</v>
      </c>
      <c r="E327" s="45" t="s">
        <v>250</v>
      </c>
      <c r="F327" s="30">
        <v>1744604.8800000001</v>
      </c>
    </row>
    <row r="328" spans="1:6" s="9" customFormat="1" x14ac:dyDescent="0.3">
      <c r="A328" s="10"/>
      <c r="B328" s="11"/>
      <c r="C328" s="12"/>
      <c r="D328" s="14" t="s">
        <v>182</v>
      </c>
      <c r="E328" s="45" t="s">
        <v>218</v>
      </c>
      <c r="F328" s="30">
        <v>11934593.879999999</v>
      </c>
    </row>
    <row r="329" spans="1:6" s="9" customFormat="1" x14ac:dyDescent="0.3">
      <c r="A329" s="15">
        <v>28</v>
      </c>
      <c r="B329" s="16" t="s">
        <v>60</v>
      </c>
      <c r="C329" s="17">
        <v>960322</v>
      </c>
      <c r="D329" s="18"/>
      <c r="E329" s="45"/>
      <c r="F329" s="29">
        <f>F330</f>
        <v>81000000</v>
      </c>
    </row>
    <row r="330" spans="1:6" s="9" customFormat="1" ht="28.8" x14ac:dyDescent="0.3">
      <c r="A330" s="10"/>
      <c r="B330" s="11"/>
      <c r="C330" s="12"/>
      <c r="D330" s="14" t="s">
        <v>8</v>
      </c>
      <c r="E330" s="45" t="s">
        <v>254</v>
      </c>
      <c r="F330" s="30">
        <v>81000000</v>
      </c>
    </row>
    <row r="331" spans="1:6" s="9" customFormat="1" ht="28.8" x14ac:dyDescent="0.3">
      <c r="A331" s="15">
        <v>41</v>
      </c>
      <c r="B331" s="16" t="s">
        <v>71</v>
      </c>
      <c r="C331" s="17">
        <v>2540813</v>
      </c>
      <c r="D331" s="18"/>
      <c r="E331" s="45"/>
      <c r="F331" s="29">
        <f>SUM(F332:F342)</f>
        <v>80889055.456</v>
      </c>
    </row>
    <row r="332" spans="1:6" s="9" customFormat="1" x14ac:dyDescent="0.3">
      <c r="A332" s="10"/>
      <c r="B332" s="11"/>
      <c r="C332" s="12"/>
      <c r="D332" s="14" t="s">
        <v>116</v>
      </c>
      <c r="E332" s="45" t="s">
        <v>209</v>
      </c>
      <c r="F332" s="30">
        <v>3578991.6399999997</v>
      </c>
    </row>
    <row r="333" spans="1:6" s="9" customFormat="1" x14ac:dyDescent="0.3">
      <c r="A333" s="10"/>
      <c r="B333" s="11"/>
      <c r="C333" s="12"/>
      <c r="D333" s="14" t="s">
        <v>117</v>
      </c>
      <c r="E333" s="45" t="s">
        <v>210</v>
      </c>
      <c r="F333" s="30">
        <v>2968713.554</v>
      </c>
    </row>
    <row r="334" spans="1:6" s="9" customFormat="1" x14ac:dyDescent="0.3">
      <c r="A334" s="10"/>
      <c r="B334" s="11"/>
      <c r="C334" s="12"/>
      <c r="D334" s="14" t="s">
        <v>118</v>
      </c>
      <c r="E334" s="45" t="s">
        <v>215</v>
      </c>
      <c r="F334" s="30">
        <v>787023.99400000006</v>
      </c>
    </row>
    <row r="335" spans="1:6" s="9" customFormat="1" x14ac:dyDescent="0.3">
      <c r="A335" s="10"/>
      <c r="B335" s="11"/>
      <c r="C335" s="12"/>
      <c r="D335" s="14" t="s">
        <v>119</v>
      </c>
      <c r="E335" s="45" t="s">
        <v>211</v>
      </c>
      <c r="F335" s="30">
        <v>106248.23999999999</v>
      </c>
    </row>
    <row r="336" spans="1:6" s="9" customFormat="1" x14ac:dyDescent="0.3">
      <c r="A336" s="10"/>
      <c r="B336" s="11"/>
      <c r="C336" s="12"/>
      <c r="D336" s="14" t="s">
        <v>5</v>
      </c>
      <c r="E336" s="45" t="s">
        <v>212</v>
      </c>
      <c r="F336" s="30">
        <v>2066190</v>
      </c>
    </row>
    <row r="337" spans="1:6" s="9" customFormat="1" ht="28.8" x14ac:dyDescent="0.3">
      <c r="A337" s="10"/>
      <c r="B337" s="11"/>
      <c r="C337" s="12"/>
      <c r="D337" s="14" t="s">
        <v>4</v>
      </c>
      <c r="E337" s="45" t="s">
        <v>214</v>
      </c>
      <c r="F337" s="30">
        <v>766182.60800000001</v>
      </c>
    </row>
    <row r="338" spans="1:6" s="9" customFormat="1" x14ac:dyDescent="0.3">
      <c r="A338" s="10"/>
      <c r="B338" s="11"/>
      <c r="C338" s="12"/>
      <c r="D338" s="14" t="s">
        <v>24</v>
      </c>
      <c r="E338" s="45" t="s">
        <v>216</v>
      </c>
      <c r="F338" s="30">
        <v>6438254.8339999998</v>
      </c>
    </row>
    <row r="339" spans="1:6" s="9" customFormat="1" ht="28.8" x14ac:dyDescent="0.3">
      <c r="A339" s="10"/>
      <c r="B339" s="11"/>
      <c r="C339" s="12"/>
      <c r="D339" s="14" t="s">
        <v>181</v>
      </c>
      <c r="E339" s="45" t="s">
        <v>217</v>
      </c>
      <c r="F339" s="30">
        <v>22072721.25</v>
      </c>
    </row>
    <row r="340" spans="1:6" s="9" customFormat="1" ht="28.8" x14ac:dyDescent="0.3">
      <c r="A340" s="10"/>
      <c r="B340" s="11"/>
      <c r="C340" s="12"/>
      <c r="D340" s="14" t="s">
        <v>181</v>
      </c>
      <c r="E340" s="45" t="s">
        <v>217</v>
      </c>
      <c r="F340" s="30">
        <v>17850734.116</v>
      </c>
    </row>
    <row r="341" spans="1:6" s="9" customFormat="1" x14ac:dyDescent="0.3">
      <c r="A341" s="10"/>
      <c r="B341" s="11"/>
      <c r="C341" s="12"/>
      <c r="D341" s="14" t="s">
        <v>182</v>
      </c>
      <c r="E341" s="45" t="s">
        <v>218</v>
      </c>
      <c r="F341" s="30">
        <v>20046218.940000001</v>
      </c>
    </row>
    <row r="342" spans="1:6" s="9" customFormat="1" x14ac:dyDescent="0.3">
      <c r="A342" s="10"/>
      <c r="B342" s="11"/>
      <c r="C342" s="12"/>
      <c r="D342" s="14" t="s">
        <v>182</v>
      </c>
      <c r="E342" s="45" t="s">
        <v>218</v>
      </c>
      <c r="F342" s="30">
        <v>4207776.28</v>
      </c>
    </row>
    <row r="343" spans="1:6" s="9" customFormat="1" x14ac:dyDescent="0.3">
      <c r="A343" s="15">
        <v>114</v>
      </c>
      <c r="B343" s="16" t="s">
        <v>142</v>
      </c>
      <c r="C343" s="17">
        <v>13574005</v>
      </c>
      <c r="D343" s="18"/>
      <c r="E343" s="45"/>
      <c r="F343" s="29">
        <f>SUM(F344:F345)</f>
        <v>80807800</v>
      </c>
    </row>
    <row r="344" spans="1:6" s="9" customFormat="1" x14ac:dyDescent="0.3">
      <c r="A344" s="10"/>
      <c r="B344" s="11"/>
      <c r="C344" s="12"/>
      <c r="D344" s="14" t="s">
        <v>130</v>
      </c>
      <c r="E344" s="45" t="s">
        <v>261</v>
      </c>
      <c r="F344" s="30">
        <v>20741000</v>
      </c>
    </row>
    <row r="345" spans="1:6" s="9" customFormat="1" x14ac:dyDescent="0.3">
      <c r="A345" s="10"/>
      <c r="B345" s="11"/>
      <c r="C345" s="12"/>
      <c r="D345" s="14" t="s">
        <v>131</v>
      </c>
      <c r="E345" s="45" t="s">
        <v>262</v>
      </c>
      <c r="F345" s="30">
        <v>60066800</v>
      </c>
    </row>
    <row r="346" spans="1:6" s="9" customFormat="1" x14ac:dyDescent="0.3">
      <c r="A346" s="15">
        <v>33</v>
      </c>
      <c r="B346" s="16" t="s">
        <v>65</v>
      </c>
      <c r="C346" s="17">
        <v>4270740</v>
      </c>
      <c r="D346" s="18"/>
      <c r="E346" s="45"/>
      <c r="F346" s="29">
        <f>SUM(F347:F361)</f>
        <v>76421420.854000002</v>
      </c>
    </row>
    <row r="347" spans="1:6" s="9" customFormat="1" x14ac:dyDescent="0.3">
      <c r="A347" s="10"/>
      <c r="B347" s="11"/>
      <c r="C347" s="12"/>
      <c r="D347" s="14" t="s">
        <v>116</v>
      </c>
      <c r="E347" s="45" t="s">
        <v>209</v>
      </c>
      <c r="F347" s="30">
        <v>3271571.85</v>
      </c>
    </row>
    <row r="348" spans="1:6" s="9" customFormat="1" x14ac:dyDescent="0.3">
      <c r="A348" s="10"/>
      <c r="B348" s="11"/>
      <c r="C348" s="12"/>
      <c r="D348" s="14" t="s">
        <v>117</v>
      </c>
      <c r="E348" s="45" t="s">
        <v>210</v>
      </c>
      <c r="F348" s="30">
        <v>3875117.5159999998</v>
      </c>
    </row>
    <row r="349" spans="1:6" s="9" customFormat="1" x14ac:dyDescent="0.3">
      <c r="A349" s="10"/>
      <c r="B349" s="11"/>
      <c r="C349" s="12"/>
      <c r="D349" s="14" t="s">
        <v>118</v>
      </c>
      <c r="E349" s="45" t="s">
        <v>215</v>
      </c>
      <c r="F349" s="30">
        <v>552477.54399999999</v>
      </c>
    </row>
    <row r="350" spans="1:6" s="9" customFormat="1" x14ac:dyDescent="0.3">
      <c r="A350" s="10"/>
      <c r="B350" s="11"/>
      <c r="C350" s="12"/>
      <c r="D350" s="14" t="s">
        <v>119</v>
      </c>
      <c r="E350" s="45" t="s">
        <v>211</v>
      </c>
      <c r="F350" s="30">
        <v>88540.1</v>
      </c>
    </row>
    <row r="351" spans="1:6" s="9" customFormat="1" x14ac:dyDescent="0.3">
      <c r="A351" s="10"/>
      <c r="B351" s="11"/>
      <c r="C351" s="12"/>
      <c r="D351" s="14" t="s">
        <v>5</v>
      </c>
      <c r="E351" s="45" t="s">
        <v>212</v>
      </c>
      <c r="F351" s="30">
        <v>2056351</v>
      </c>
    </row>
    <row r="352" spans="1:6" s="9" customFormat="1" x14ac:dyDescent="0.3">
      <c r="A352" s="10"/>
      <c r="B352" s="11"/>
      <c r="C352" s="12"/>
      <c r="D352" s="14" t="s">
        <v>6</v>
      </c>
      <c r="E352" s="45" t="s">
        <v>213</v>
      </c>
      <c r="F352" s="30">
        <v>5490162</v>
      </c>
    </row>
    <row r="353" spans="1:6" s="9" customFormat="1" ht="28.8" x14ac:dyDescent="0.3">
      <c r="A353" s="10"/>
      <c r="B353" s="11"/>
      <c r="C353" s="12"/>
      <c r="D353" s="14" t="s">
        <v>4</v>
      </c>
      <c r="E353" s="45" t="s">
        <v>214</v>
      </c>
      <c r="F353" s="30">
        <v>766182.60800000001</v>
      </c>
    </row>
    <row r="354" spans="1:6" s="9" customFormat="1" x14ac:dyDescent="0.3">
      <c r="A354" s="10"/>
      <c r="B354" s="11"/>
      <c r="C354" s="12"/>
      <c r="D354" s="14" t="s">
        <v>5</v>
      </c>
      <c r="E354" s="45" t="s">
        <v>212</v>
      </c>
      <c r="F354" s="30">
        <v>1682469</v>
      </c>
    </row>
    <row r="355" spans="1:6" s="9" customFormat="1" ht="28.8" x14ac:dyDescent="0.3">
      <c r="A355" s="10"/>
      <c r="B355" s="11"/>
      <c r="C355" s="12"/>
      <c r="D355" s="14" t="s">
        <v>162</v>
      </c>
      <c r="E355" s="45" t="s">
        <v>246</v>
      </c>
      <c r="F355" s="30">
        <v>768535.60800000001</v>
      </c>
    </row>
    <row r="356" spans="1:6" s="9" customFormat="1" x14ac:dyDescent="0.3">
      <c r="A356" s="10"/>
      <c r="B356" s="11"/>
      <c r="C356" s="12"/>
      <c r="D356" s="14" t="s">
        <v>24</v>
      </c>
      <c r="E356" s="45" t="s">
        <v>216</v>
      </c>
      <c r="F356" s="30">
        <v>6438254.8339999998</v>
      </c>
    </row>
    <row r="357" spans="1:6" s="9" customFormat="1" ht="28.8" x14ac:dyDescent="0.3">
      <c r="A357" s="10"/>
      <c r="B357" s="11"/>
      <c r="C357" s="12"/>
      <c r="D357" s="14" t="s">
        <v>181</v>
      </c>
      <c r="E357" s="45" t="s">
        <v>217</v>
      </c>
      <c r="F357" s="30">
        <v>14654775.51</v>
      </c>
    </row>
    <row r="358" spans="1:6" s="9" customFormat="1" ht="28.8" x14ac:dyDescent="0.3">
      <c r="A358" s="10"/>
      <c r="B358" s="11"/>
      <c r="C358" s="12"/>
      <c r="D358" s="14" t="s">
        <v>181</v>
      </c>
      <c r="E358" s="45" t="s">
        <v>217</v>
      </c>
      <c r="F358" s="30">
        <v>13203649.794000002</v>
      </c>
    </row>
    <row r="359" spans="1:6" s="9" customFormat="1" x14ac:dyDescent="0.3">
      <c r="A359" s="10"/>
      <c r="B359" s="11"/>
      <c r="C359" s="12"/>
      <c r="D359" s="14" t="s">
        <v>21</v>
      </c>
      <c r="E359" s="45" t="s">
        <v>250</v>
      </c>
      <c r="F359" s="30">
        <v>713791.5</v>
      </c>
    </row>
    <row r="360" spans="1:6" s="9" customFormat="1" x14ac:dyDescent="0.3">
      <c r="A360" s="10"/>
      <c r="B360" s="11"/>
      <c r="C360" s="12"/>
      <c r="D360" s="14" t="s">
        <v>182</v>
      </c>
      <c r="E360" s="45" t="s">
        <v>218</v>
      </c>
      <c r="F360" s="30">
        <v>20745242.34</v>
      </c>
    </row>
    <row r="361" spans="1:6" s="9" customFormat="1" x14ac:dyDescent="0.3">
      <c r="A361" s="10"/>
      <c r="B361" s="11"/>
      <c r="C361" s="12"/>
      <c r="D361" s="14" t="s">
        <v>182</v>
      </c>
      <c r="E361" s="45" t="s">
        <v>218</v>
      </c>
      <c r="F361" s="30">
        <v>2114299.65</v>
      </c>
    </row>
    <row r="362" spans="1:6" s="9" customFormat="1" x14ac:dyDescent="0.3">
      <c r="A362" s="15">
        <v>47</v>
      </c>
      <c r="B362" s="16" t="s">
        <v>76</v>
      </c>
      <c r="C362" s="17">
        <v>3372882</v>
      </c>
      <c r="D362" s="18"/>
      <c r="E362" s="45"/>
      <c r="F362" s="29">
        <f>SUM(F363:F374)</f>
        <v>75877277.424872994</v>
      </c>
    </row>
    <row r="363" spans="1:6" s="9" customFormat="1" x14ac:dyDescent="0.3">
      <c r="A363" s="10"/>
      <c r="B363" s="11"/>
      <c r="C363" s="12"/>
      <c r="D363" s="14" t="s">
        <v>116</v>
      </c>
      <c r="E363" s="45" t="s">
        <v>209</v>
      </c>
      <c r="F363" s="30">
        <v>3919379.5200000005</v>
      </c>
    </row>
    <row r="364" spans="1:6" s="9" customFormat="1" x14ac:dyDescent="0.3">
      <c r="A364" s="10"/>
      <c r="B364" s="11"/>
      <c r="C364" s="12"/>
      <c r="D364" s="14" t="s">
        <v>117</v>
      </c>
      <c r="E364" s="45" t="s">
        <v>210</v>
      </c>
      <c r="F364" s="30">
        <v>3191087.1839999999</v>
      </c>
    </row>
    <row r="365" spans="1:6" s="9" customFormat="1" x14ac:dyDescent="0.3">
      <c r="A365" s="10"/>
      <c r="B365" s="11"/>
      <c r="C365" s="12"/>
      <c r="D365" s="14" t="s">
        <v>119</v>
      </c>
      <c r="E365" s="45" t="s">
        <v>211</v>
      </c>
      <c r="F365" s="30">
        <v>70832.160000000003</v>
      </c>
    </row>
    <row r="366" spans="1:6" s="9" customFormat="1" ht="28.8" x14ac:dyDescent="0.3">
      <c r="A366" s="10"/>
      <c r="B366" s="11"/>
      <c r="C366" s="12"/>
      <c r="D366" s="14" t="s">
        <v>4</v>
      </c>
      <c r="E366" s="45" t="s">
        <v>214</v>
      </c>
      <c r="F366" s="30">
        <v>766182.67687299999</v>
      </c>
    </row>
    <row r="367" spans="1:6" s="9" customFormat="1" x14ac:dyDescent="0.3">
      <c r="A367" s="10"/>
      <c r="B367" s="11"/>
      <c r="C367" s="12"/>
      <c r="D367" s="14" t="s">
        <v>122</v>
      </c>
      <c r="E367" s="45" t="s">
        <v>263</v>
      </c>
      <c r="F367" s="30">
        <v>1220487.2</v>
      </c>
    </row>
    <row r="368" spans="1:6" s="9" customFormat="1" x14ac:dyDescent="0.3">
      <c r="A368" s="10"/>
      <c r="B368" s="11"/>
      <c r="C368" s="12"/>
      <c r="D368" s="14" t="s">
        <v>118</v>
      </c>
      <c r="E368" s="45" t="s">
        <v>215</v>
      </c>
      <c r="F368" s="30">
        <v>491890</v>
      </c>
    </row>
    <row r="369" spans="1:6" s="9" customFormat="1" x14ac:dyDescent="0.3">
      <c r="A369" s="10"/>
      <c r="B369" s="11"/>
      <c r="C369" s="12"/>
      <c r="D369" s="14" t="s">
        <v>24</v>
      </c>
      <c r="E369" s="45" t="s">
        <v>216</v>
      </c>
      <c r="F369" s="30">
        <v>1997783.314</v>
      </c>
    </row>
    <row r="370" spans="1:6" s="9" customFormat="1" ht="28.8" x14ac:dyDescent="0.3">
      <c r="A370" s="10"/>
      <c r="B370" s="11"/>
      <c r="C370" s="12"/>
      <c r="D370" s="14" t="s">
        <v>181</v>
      </c>
      <c r="E370" s="45" t="s">
        <v>217</v>
      </c>
      <c r="F370" s="30">
        <v>8577903.2039999999</v>
      </c>
    </row>
    <row r="371" spans="1:6" s="9" customFormat="1" ht="28.8" x14ac:dyDescent="0.3">
      <c r="A371" s="10"/>
      <c r="B371" s="11"/>
      <c r="C371" s="12"/>
      <c r="D371" s="14" t="s">
        <v>181</v>
      </c>
      <c r="E371" s="45" t="s">
        <v>217</v>
      </c>
      <c r="F371" s="30">
        <v>23250728.476</v>
      </c>
    </row>
    <row r="372" spans="1:6" s="9" customFormat="1" x14ac:dyDescent="0.3">
      <c r="A372" s="10"/>
      <c r="B372" s="11"/>
      <c r="C372" s="12"/>
      <c r="D372" s="14" t="s">
        <v>182</v>
      </c>
      <c r="E372" s="45" t="s">
        <v>218</v>
      </c>
      <c r="F372" s="30">
        <v>26132645.219999999</v>
      </c>
    </row>
    <row r="373" spans="1:6" s="9" customFormat="1" x14ac:dyDescent="0.3">
      <c r="A373" s="10"/>
      <c r="B373" s="11"/>
      <c r="C373" s="12"/>
      <c r="D373" s="14" t="s">
        <v>22</v>
      </c>
      <c r="E373" s="45" t="s">
        <v>251</v>
      </c>
      <c r="F373" s="30">
        <v>4008684.5700000003</v>
      </c>
    </row>
    <row r="374" spans="1:6" s="9" customFormat="1" x14ac:dyDescent="0.3">
      <c r="A374" s="10"/>
      <c r="B374" s="11"/>
      <c r="C374" s="12"/>
      <c r="D374" s="14" t="s">
        <v>182</v>
      </c>
      <c r="E374" s="45" t="s">
        <v>218</v>
      </c>
      <c r="F374" s="30">
        <v>2249673.9</v>
      </c>
    </row>
    <row r="375" spans="1:6" s="9" customFormat="1" x14ac:dyDescent="0.3">
      <c r="A375" s="15">
        <v>39</v>
      </c>
      <c r="B375" s="16" t="s">
        <v>69</v>
      </c>
      <c r="C375" s="17">
        <v>3627692</v>
      </c>
      <c r="D375" s="18"/>
      <c r="E375" s="45"/>
      <c r="F375" s="29">
        <f>SUM(F376:F392)</f>
        <v>74800255.169999987</v>
      </c>
    </row>
    <row r="376" spans="1:6" s="9" customFormat="1" x14ac:dyDescent="0.3">
      <c r="A376" s="10"/>
      <c r="B376" s="11"/>
      <c r="C376" s="12"/>
      <c r="D376" s="14" t="s">
        <v>116</v>
      </c>
      <c r="E376" s="45" t="s">
        <v>209</v>
      </c>
      <c r="F376" s="30">
        <v>4788432.6399999997</v>
      </c>
    </row>
    <row r="377" spans="1:6" s="9" customFormat="1" x14ac:dyDescent="0.3">
      <c r="A377" s="10"/>
      <c r="B377" s="11"/>
      <c r="C377" s="12"/>
      <c r="D377" s="14" t="s">
        <v>117</v>
      </c>
      <c r="E377" s="45" t="s">
        <v>210</v>
      </c>
      <c r="F377" s="30">
        <v>3079522.6</v>
      </c>
    </row>
    <row r="378" spans="1:6" s="9" customFormat="1" x14ac:dyDescent="0.3">
      <c r="A378" s="10"/>
      <c r="B378" s="11"/>
      <c r="C378" s="12"/>
      <c r="D378" s="14" t="s">
        <v>118</v>
      </c>
      <c r="E378" s="45" t="s">
        <v>215</v>
      </c>
      <c r="F378" s="30">
        <v>436586</v>
      </c>
    </row>
    <row r="379" spans="1:6" s="9" customFormat="1" x14ac:dyDescent="0.3">
      <c r="A379" s="10"/>
      <c r="B379" s="11"/>
      <c r="C379" s="12"/>
      <c r="D379" s="14" t="s">
        <v>119</v>
      </c>
      <c r="E379" s="45" t="s">
        <v>211</v>
      </c>
      <c r="F379" s="30">
        <v>109634.8</v>
      </c>
    </row>
    <row r="380" spans="1:6" s="9" customFormat="1" x14ac:dyDescent="0.3">
      <c r="A380" s="10"/>
      <c r="B380" s="11"/>
      <c r="C380" s="12"/>
      <c r="D380" s="14" t="s">
        <v>5</v>
      </c>
      <c r="E380" s="45" t="s">
        <v>212</v>
      </c>
      <c r="F380" s="30">
        <v>4004473</v>
      </c>
    </row>
    <row r="381" spans="1:6" s="9" customFormat="1" x14ac:dyDescent="0.3">
      <c r="A381" s="10"/>
      <c r="B381" s="11"/>
      <c r="C381" s="12"/>
      <c r="D381" s="14" t="s">
        <v>6</v>
      </c>
      <c r="E381" s="45" t="s">
        <v>213</v>
      </c>
      <c r="F381" s="30">
        <v>5490162</v>
      </c>
    </row>
    <row r="382" spans="1:6" s="9" customFormat="1" ht="28.8" x14ac:dyDescent="0.3">
      <c r="A382" s="10"/>
      <c r="B382" s="11"/>
      <c r="C382" s="12"/>
      <c r="D382" s="14" t="s">
        <v>4</v>
      </c>
      <c r="E382" s="45" t="s">
        <v>214</v>
      </c>
      <c r="F382" s="30">
        <v>2298547.824</v>
      </c>
    </row>
    <row r="383" spans="1:6" s="9" customFormat="1" x14ac:dyDescent="0.3">
      <c r="A383" s="10"/>
      <c r="B383" s="11"/>
      <c r="C383" s="12"/>
      <c r="D383" s="14" t="s">
        <v>27</v>
      </c>
      <c r="E383" s="45" t="s">
        <v>247</v>
      </c>
      <c r="F383" s="30">
        <v>139840.21799999999</v>
      </c>
    </row>
    <row r="384" spans="1:6" s="9" customFormat="1" x14ac:dyDescent="0.3">
      <c r="A384" s="10"/>
      <c r="B384" s="11"/>
      <c r="C384" s="12"/>
      <c r="D384" s="14" t="s">
        <v>24</v>
      </c>
      <c r="E384" s="45" t="s">
        <v>216</v>
      </c>
      <c r="F384" s="30">
        <v>5639353.7920000004</v>
      </c>
    </row>
    <row r="385" spans="1:6" s="9" customFormat="1" x14ac:dyDescent="0.3">
      <c r="A385" s="10"/>
      <c r="B385" s="11"/>
      <c r="C385" s="12"/>
      <c r="D385" s="14" t="s">
        <v>24</v>
      </c>
      <c r="E385" s="45" t="s">
        <v>216</v>
      </c>
      <c r="F385" s="30">
        <v>7511618.8159999996</v>
      </c>
    </row>
    <row r="386" spans="1:6" s="9" customFormat="1" ht="28.8" x14ac:dyDescent="0.3">
      <c r="A386" s="10"/>
      <c r="B386" s="11"/>
      <c r="C386" s="12"/>
      <c r="D386" s="14" t="s">
        <v>181</v>
      </c>
      <c r="E386" s="45" t="s">
        <v>217</v>
      </c>
      <c r="F386" s="30">
        <v>21444425.627999999</v>
      </c>
    </row>
    <row r="387" spans="1:6" s="9" customFormat="1" x14ac:dyDescent="0.3">
      <c r="A387" s="10"/>
      <c r="B387" s="11"/>
      <c r="C387" s="12"/>
      <c r="D387" s="14" t="s">
        <v>21</v>
      </c>
      <c r="E387" s="45" t="s">
        <v>250</v>
      </c>
      <c r="F387" s="30">
        <v>3650674.3200000003</v>
      </c>
    </row>
    <row r="388" spans="1:6" s="9" customFormat="1" x14ac:dyDescent="0.3">
      <c r="A388" s="10"/>
      <c r="B388" s="11"/>
      <c r="C388" s="12"/>
      <c r="D388" s="14" t="s">
        <v>182</v>
      </c>
      <c r="E388" s="45" t="s">
        <v>218</v>
      </c>
      <c r="F388" s="30">
        <v>1132221</v>
      </c>
    </row>
    <row r="389" spans="1:6" s="9" customFormat="1" x14ac:dyDescent="0.3">
      <c r="A389" s="10"/>
      <c r="B389" s="11"/>
      <c r="C389" s="12"/>
      <c r="D389" s="14" t="s">
        <v>182</v>
      </c>
      <c r="E389" s="45" t="s">
        <v>218</v>
      </c>
      <c r="F389" s="30">
        <v>1058380.5</v>
      </c>
    </row>
    <row r="390" spans="1:6" s="9" customFormat="1" x14ac:dyDescent="0.3">
      <c r="A390" s="10"/>
      <c r="B390" s="11"/>
      <c r="C390" s="12"/>
      <c r="D390" s="14" t="s">
        <v>126</v>
      </c>
      <c r="E390" s="45" t="s">
        <v>231</v>
      </c>
      <c r="F390" s="30">
        <v>486723.47599999997</v>
      </c>
    </row>
    <row r="391" spans="1:6" s="9" customFormat="1" x14ac:dyDescent="0.3">
      <c r="A391" s="10"/>
      <c r="B391" s="11"/>
      <c r="C391" s="12"/>
      <c r="D391" s="14" t="s">
        <v>182</v>
      </c>
      <c r="E391" s="45" t="s">
        <v>218</v>
      </c>
      <c r="F391" s="30">
        <v>8892365.2799999993</v>
      </c>
    </row>
    <row r="392" spans="1:6" s="9" customFormat="1" ht="28.8" x14ac:dyDescent="0.3">
      <c r="A392" s="10"/>
      <c r="B392" s="11"/>
      <c r="C392" s="12"/>
      <c r="D392" s="14" t="s">
        <v>181</v>
      </c>
      <c r="E392" s="45" t="s">
        <v>217</v>
      </c>
      <c r="F392" s="30">
        <v>4637293.2760000005</v>
      </c>
    </row>
    <row r="393" spans="1:6" s="9" customFormat="1" ht="28.8" x14ac:dyDescent="0.3">
      <c r="A393" s="15">
        <v>148</v>
      </c>
      <c r="B393" s="16" t="s">
        <v>174</v>
      </c>
      <c r="C393" s="17">
        <v>12817173</v>
      </c>
      <c r="D393" s="18"/>
      <c r="E393" s="45"/>
      <c r="F393" s="29">
        <f>F394</f>
        <v>74386867.025999993</v>
      </c>
    </row>
    <row r="394" spans="1:6" s="9" customFormat="1" x14ac:dyDescent="0.3">
      <c r="A394" s="10"/>
      <c r="B394" s="11"/>
      <c r="C394" s="12"/>
      <c r="D394" s="14" t="s">
        <v>184</v>
      </c>
      <c r="E394" s="45" t="s">
        <v>260</v>
      </c>
      <c r="F394" s="30">
        <v>74386867.025999993</v>
      </c>
    </row>
    <row r="395" spans="1:6" s="9" customFormat="1" x14ac:dyDescent="0.3">
      <c r="A395" s="15">
        <v>53</v>
      </c>
      <c r="B395" s="16" t="s">
        <v>82</v>
      </c>
      <c r="C395" s="17">
        <v>4562923</v>
      </c>
      <c r="D395" s="18"/>
      <c r="E395" s="45"/>
      <c r="F395" s="29">
        <f>SUM(F396:F411)</f>
        <v>72281784.706780002</v>
      </c>
    </row>
    <row r="396" spans="1:6" s="9" customFormat="1" x14ac:dyDescent="0.3">
      <c r="A396" s="10"/>
      <c r="B396" s="11"/>
      <c r="C396" s="12"/>
      <c r="D396" s="14" t="s">
        <v>116</v>
      </c>
      <c r="E396" s="45" t="s">
        <v>209</v>
      </c>
      <c r="F396" s="30">
        <v>1998745.36</v>
      </c>
    </row>
    <row r="397" spans="1:6" s="9" customFormat="1" x14ac:dyDescent="0.3">
      <c r="A397" s="10"/>
      <c r="B397" s="11"/>
      <c r="C397" s="12"/>
      <c r="D397" s="14" t="s">
        <v>117</v>
      </c>
      <c r="E397" s="45" t="s">
        <v>210</v>
      </c>
      <c r="F397" s="30">
        <v>1879768</v>
      </c>
    </row>
    <row r="398" spans="1:6" s="9" customFormat="1" x14ac:dyDescent="0.3">
      <c r="A398" s="10"/>
      <c r="B398" s="11"/>
      <c r="C398" s="12"/>
      <c r="D398" s="14" t="s">
        <v>118</v>
      </c>
      <c r="E398" s="45" t="s">
        <v>215</v>
      </c>
      <c r="F398" s="30">
        <v>287446.8</v>
      </c>
    </row>
    <row r="399" spans="1:6" s="9" customFormat="1" x14ac:dyDescent="0.3">
      <c r="A399" s="10"/>
      <c r="B399" s="11"/>
      <c r="C399" s="12"/>
      <c r="D399" s="14" t="s">
        <v>119</v>
      </c>
      <c r="E399" s="45" t="s">
        <v>211</v>
      </c>
      <c r="F399" s="30">
        <v>52648.800000000003</v>
      </c>
    </row>
    <row r="400" spans="1:6" s="9" customFormat="1" x14ac:dyDescent="0.3">
      <c r="A400" s="10"/>
      <c r="B400" s="11"/>
      <c r="C400" s="12"/>
      <c r="D400" s="14" t="s">
        <v>5</v>
      </c>
      <c r="E400" s="45" t="s">
        <v>212</v>
      </c>
      <c r="F400" s="30">
        <v>1377460</v>
      </c>
    </row>
    <row r="401" spans="1:6" s="9" customFormat="1" ht="28.8" x14ac:dyDescent="0.3">
      <c r="A401" s="10"/>
      <c r="B401" s="11"/>
      <c r="C401" s="12"/>
      <c r="D401" s="14" t="s">
        <v>4</v>
      </c>
      <c r="E401" s="45" t="s">
        <v>214</v>
      </c>
      <c r="F401" s="30">
        <v>766182.80478000001</v>
      </c>
    </row>
    <row r="402" spans="1:6" s="9" customFormat="1" x14ac:dyDescent="0.3">
      <c r="A402" s="10"/>
      <c r="B402" s="11"/>
      <c r="C402" s="12"/>
      <c r="D402" s="14" t="s">
        <v>121</v>
      </c>
      <c r="E402" s="45" t="s">
        <v>248</v>
      </c>
      <c r="F402" s="30">
        <v>20863134.449999999</v>
      </c>
    </row>
    <row r="403" spans="1:6" s="9" customFormat="1" ht="28.8" x14ac:dyDescent="0.3">
      <c r="A403" s="10"/>
      <c r="B403" s="11"/>
      <c r="C403" s="12"/>
      <c r="D403" s="14" t="s">
        <v>162</v>
      </c>
      <c r="E403" s="45" t="s">
        <v>246</v>
      </c>
      <c r="F403" s="30">
        <v>1986790.764</v>
      </c>
    </row>
    <row r="404" spans="1:6" s="9" customFormat="1" x14ac:dyDescent="0.3">
      <c r="A404" s="10"/>
      <c r="B404" s="11"/>
      <c r="C404" s="12"/>
      <c r="D404" s="14" t="s">
        <v>24</v>
      </c>
      <c r="E404" s="45" t="s">
        <v>216</v>
      </c>
      <c r="F404" s="30">
        <v>3641570.4780000001</v>
      </c>
    </row>
    <row r="405" spans="1:6" s="9" customFormat="1" ht="28.8" x14ac:dyDescent="0.3">
      <c r="A405" s="10"/>
      <c r="B405" s="11"/>
      <c r="C405" s="12"/>
      <c r="D405" s="14" t="s">
        <v>181</v>
      </c>
      <c r="E405" s="45" t="s">
        <v>217</v>
      </c>
      <c r="F405" s="30">
        <v>3605188.5720000006</v>
      </c>
    </row>
    <row r="406" spans="1:6" s="9" customFormat="1" ht="28.8" x14ac:dyDescent="0.3">
      <c r="A406" s="10"/>
      <c r="B406" s="11"/>
      <c r="C406" s="12"/>
      <c r="D406" s="14" t="s">
        <v>181</v>
      </c>
      <c r="E406" s="45" t="s">
        <v>217</v>
      </c>
      <c r="F406" s="30">
        <v>8377141.3219999988</v>
      </c>
    </row>
    <row r="407" spans="1:6" s="9" customFormat="1" x14ac:dyDescent="0.3">
      <c r="A407" s="10"/>
      <c r="B407" s="11"/>
      <c r="C407" s="12"/>
      <c r="D407" s="14" t="s">
        <v>182</v>
      </c>
      <c r="E407" s="45" t="s">
        <v>218</v>
      </c>
      <c r="F407" s="30">
        <v>3175141.5</v>
      </c>
    </row>
    <row r="408" spans="1:6" s="9" customFormat="1" x14ac:dyDescent="0.3">
      <c r="A408" s="10"/>
      <c r="B408" s="11"/>
      <c r="C408" s="12"/>
      <c r="D408" s="14" t="s">
        <v>125</v>
      </c>
      <c r="E408" s="45" t="s">
        <v>220</v>
      </c>
      <c r="F408" s="30">
        <v>1519962.824</v>
      </c>
    </row>
    <row r="409" spans="1:6" s="9" customFormat="1" x14ac:dyDescent="0.3">
      <c r="A409" s="10"/>
      <c r="B409" s="11"/>
      <c r="C409" s="12"/>
      <c r="D409" s="14" t="s">
        <v>182</v>
      </c>
      <c r="E409" s="45" t="s">
        <v>218</v>
      </c>
      <c r="F409" s="30">
        <v>13238124.84</v>
      </c>
    </row>
    <row r="410" spans="1:6" s="9" customFormat="1" ht="28.8" x14ac:dyDescent="0.3">
      <c r="A410" s="10"/>
      <c r="B410" s="11"/>
      <c r="C410" s="12"/>
      <c r="D410" s="14" t="s">
        <v>181</v>
      </c>
      <c r="E410" s="45" t="s">
        <v>217</v>
      </c>
      <c r="F410" s="30">
        <v>5087905.8119999999</v>
      </c>
    </row>
    <row r="411" spans="1:6" s="9" customFormat="1" ht="28.8" x14ac:dyDescent="0.3">
      <c r="A411" s="10"/>
      <c r="B411" s="11"/>
      <c r="C411" s="12"/>
      <c r="D411" s="14" t="s">
        <v>181</v>
      </c>
      <c r="E411" s="45" t="s">
        <v>217</v>
      </c>
      <c r="F411" s="30">
        <v>4424572.38</v>
      </c>
    </row>
    <row r="412" spans="1:6" s="9" customFormat="1" ht="28.8" x14ac:dyDescent="0.3">
      <c r="A412" s="15">
        <v>12</v>
      </c>
      <c r="B412" s="16" t="s">
        <v>46</v>
      </c>
      <c r="C412" s="17">
        <v>46943133</v>
      </c>
      <c r="D412" s="18"/>
      <c r="E412" s="45"/>
      <c r="F412" s="29">
        <f>F413</f>
        <v>70866398.918000028</v>
      </c>
    </row>
    <row r="413" spans="1:6" s="9" customFormat="1" ht="28.8" x14ac:dyDescent="0.3">
      <c r="A413" s="10"/>
      <c r="B413" s="11"/>
      <c r="C413" s="12"/>
      <c r="D413" s="14" t="s">
        <v>8</v>
      </c>
      <c r="E413" s="45" t="s">
        <v>254</v>
      </c>
      <c r="F413" s="30">
        <v>70866398.918000028</v>
      </c>
    </row>
    <row r="414" spans="1:6" s="9" customFormat="1" ht="28.8" x14ac:dyDescent="0.3">
      <c r="A414" s="15">
        <v>60</v>
      </c>
      <c r="B414" s="16" t="s">
        <v>88</v>
      </c>
      <c r="C414" s="17">
        <v>4417150</v>
      </c>
      <c r="D414" s="18"/>
      <c r="E414" s="45"/>
      <c r="F414" s="29">
        <f>SUM(F415:F423)</f>
        <v>70364893.107999995</v>
      </c>
    </row>
    <row r="415" spans="1:6" s="9" customFormat="1" x14ac:dyDescent="0.3">
      <c r="A415" s="10"/>
      <c r="B415" s="11"/>
      <c r="C415" s="12"/>
      <c r="D415" s="14" t="s">
        <v>116</v>
      </c>
      <c r="E415" s="45" t="s">
        <v>209</v>
      </c>
      <c r="F415" s="30">
        <v>1205809.102</v>
      </c>
    </row>
    <row r="416" spans="1:6" s="9" customFormat="1" x14ac:dyDescent="0.3">
      <c r="A416" s="10"/>
      <c r="B416" s="11"/>
      <c r="C416" s="12"/>
      <c r="D416" s="14" t="s">
        <v>117</v>
      </c>
      <c r="E416" s="45" t="s">
        <v>210</v>
      </c>
      <c r="F416" s="30">
        <v>1654380.048</v>
      </c>
    </row>
    <row r="417" spans="1:6" s="9" customFormat="1" x14ac:dyDescent="0.3">
      <c r="A417" s="10"/>
      <c r="B417" s="11"/>
      <c r="C417" s="12"/>
      <c r="D417" s="14" t="s">
        <v>118</v>
      </c>
      <c r="E417" s="45" t="s">
        <v>215</v>
      </c>
      <c r="F417" s="30">
        <v>29796.423999999999</v>
      </c>
    </row>
    <row r="418" spans="1:6" s="9" customFormat="1" x14ac:dyDescent="0.3">
      <c r="A418" s="10"/>
      <c r="B418" s="11"/>
      <c r="C418" s="12"/>
      <c r="D418" s="14" t="s">
        <v>119</v>
      </c>
      <c r="E418" s="45" t="s">
        <v>211</v>
      </c>
      <c r="F418" s="30">
        <v>15666.714000000002</v>
      </c>
    </row>
    <row r="419" spans="1:6" s="9" customFormat="1" x14ac:dyDescent="0.3">
      <c r="A419" s="10"/>
      <c r="B419" s="11"/>
      <c r="C419" s="12"/>
      <c r="D419" s="14" t="s">
        <v>121</v>
      </c>
      <c r="E419" s="45" t="s">
        <v>248</v>
      </c>
      <c r="F419" s="30">
        <v>20869173.092</v>
      </c>
    </row>
    <row r="420" spans="1:6" s="9" customFormat="1" x14ac:dyDescent="0.3">
      <c r="A420" s="10"/>
      <c r="B420" s="11"/>
      <c r="C420" s="12"/>
      <c r="D420" s="14" t="s">
        <v>19</v>
      </c>
      <c r="E420" s="45" t="s">
        <v>244</v>
      </c>
      <c r="F420" s="30">
        <v>29065139.399999999</v>
      </c>
    </row>
    <row r="421" spans="1:6" s="9" customFormat="1" ht="28.8" x14ac:dyDescent="0.3">
      <c r="A421" s="10"/>
      <c r="B421" s="11"/>
      <c r="C421" s="12"/>
      <c r="D421" s="14" t="s">
        <v>181</v>
      </c>
      <c r="E421" s="45" t="s">
        <v>217</v>
      </c>
      <c r="F421" s="30">
        <v>9185915.7259999998</v>
      </c>
    </row>
    <row r="422" spans="1:6" s="9" customFormat="1" x14ac:dyDescent="0.3">
      <c r="A422" s="10"/>
      <c r="B422" s="11"/>
      <c r="C422" s="12"/>
      <c r="D422" s="14" t="s">
        <v>125</v>
      </c>
      <c r="E422" s="45" t="s">
        <v>220</v>
      </c>
      <c r="F422" s="30">
        <v>6034512</v>
      </c>
    </row>
    <row r="423" spans="1:6" s="9" customFormat="1" x14ac:dyDescent="0.3">
      <c r="A423" s="10"/>
      <c r="B423" s="11"/>
      <c r="C423" s="12"/>
      <c r="D423" s="14" t="s">
        <v>39</v>
      </c>
      <c r="E423" s="45" t="s">
        <v>241</v>
      </c>
      <c r="F423" s="30">
        <v>2304500.602</v>
      </c>
    </row>
    <row r="424" spans="1:6" s="9" customFormat="1" ht="28.8" x14ac:dyDescent="0.3">
      <c r="A424" s="15">
        <v>34</v>
      </c>
      <c r="B424" s="16" t="s">
        <v>66</v>
      </c>
      <c r="C424" s="17">
        <v>3394171</v>
      </c>
      <c r="D424" s="18"/>
      <c r="E424" s="45"/>
      <c r="F424" s="29">
        <f>SUM(F425:F431)</f>
        <v>69712458.829999998</v>
      </c>
    </row>
    <row r="425" spans="1:6" s="9" customFormat="1" x14ac:dyDescent="0.3">
      <c r="A425" s="10"/>
      <c r="B425" s="11"/>
      <c r="C425" s="12"/>
      <c r="D425" s="14" t="s">
        <v>116</v>
      </c>
      <c r="E425" s="45" t="s">
        <v>209</v>
      </c>
      <c r="F425" s="30">
        <v>317935.42000000004</v>
      </c>
    </row>
    <row r="426" spans="1:6" s="9" customFormat="1" x14ac:dyDescent="0.3">
      <c r="A426" s="10"/>
      <c r="B426" s="11"/>
      <c r="C426" s="12"/>
      <c r="D426" s="14" t="s">
        <v>117</v>
      </c>
      <c r="E426" s="45" t="s">
        <v>210</v>
      </c>
      <c r="F426" s="30">
        <v>340781.39199999999</v>
      </c>
    </row>
    <row r="427" spans="1:6" s="9" customFormat="1" x14ac:dyDescent="0.3">
      <c r="A427" s="10"/>
      <c r="B427" s="11"/>
      <c r="C427" s="12"/>
      <c r="D427" s="14" t="s">
        <v>118</v>
      </c>
      <c r="E427" s="45" t="s">
        <v>215</v>
      </c>
      <c r="F427" s="30">
        <v>92146.933999999994</v>
      </c>
    </row>
    <row r="428" spans="1:6" s="9" customFormat="1" x14ac:dyDescent="0.3">
      <c r="A428" s="10"/>
      <c r="B428" s="11"/>
      <c r="C428" s="12"/>
      <c r="D428" s="14" t="s">
        <v>119</v>
      </c>
      <c r="E428" s="45" t="s">
        <v>211</v>
      </c>
      <c r="F428" s="30">
        <v>17708.04</v>
      </c>
    </row>
    <row r="429" spans="1:6" s="9" customFormat="1" x14ac:dyDescent="0.3">
      <c r="A429" s="10"/>
      <c r="B429" s="11"/>
      <c r="C429" s="12"/>
      <c r="D429" s="14" t="s">
        <v>125</v>
      </c>
      <c r="E429" s="45" t="s">
        <v>220</v>
      </c>
      <c r="F429" s="30">
        <v>6746899.0379999997</v>
      </c>
    </row>
    <row r="430" spans="1:6" s="9" customFormat="1" x14ac:dyDescent="0.3">
      <c r="A430" s="10"/>
      <c r="B430" s="11"/>
      <c r="C430" s="12"/>
      <c r="D430" s="14" t="s">
        <v>39</v>
      </c>
      <c r="E430" s="45" t="s">
        <v>241</v>
      </c>
      <c r="F430" s="30">
        <v>575511.24800000002</v>
      </c>
    </row>
    <row r="431" spans="1:6" s="9" customFormat="1" x14ac:dyDescent="0.3">
      <c r="A431" s="10"/>
      <c r="B431" s="11"/>
      <c r="C431" s="12"/>
      <c r="D431" s="14" t="s">
        <v>17</v>
      </c>
      <c r="E431" s="45" t="s">
        <v>232</v>
      </c>
      <c r="F431" s="30">
        <v>61621476.758000001</v>
      </c>
    </row>
    <row r="432" spans="1:6" s="9" customFormat="1" ht="43.2" x14ac:dyDescent="0.3">
      <c r="A432" s="15">
        <v>136</v>
      </c>
      <c r="B432" s="16" t="s">
        <v>153</v>
      </c>
      <c r="C432" s="17">
        <v>26362870</v>
      </c>
      <c r="D432" s="18"/>
      <c r="E432" s="45"/>
      <c r="F432" s="29">
        <f>F433</f>
        <v>69031200</v>
      </c>
    </row>
    <row r="433" spans="1:6" s="9" customFormat="1" x14ac:dyDescent="0.3">
      <c r="A433" s="10"/>
      <c r="B433" s="11"/>
      <c r="C433" s="12"/>
      <c r="D433" s="14" t="s">
        <v>161</v>
      </c>
      <c r="E433" s="45" t="s">
        <v>264</v>
      </c>
      <c r="F433" s="30">
        <v>69031200</v>
      </c>
    </row>
    <row r="434" spans="1:6" s="9" customFormat="1" ht="43.2" x14ac:dyDescent="0.3">
      <c r="A434" s="15">
        <v>78</v>
      </c>
      <c r="B434" s="16" t="s">
        <v>175</v>
      </c>
      <c r="C434" s="17">
        <v>48467613</v>
      </c>
      <c r="D434" s="18"/>
      <c r="E434" s="45"/>
      <c r="F434" s="29">
        <f>SUM(F435:F442)</f>
        <v>66481421.638000004</v>
      </c>
    </row>
    <row r="435" spans="1:6" s="9" customFormat="1" x14ac:dyDescent="0.3">
      <c r="A435" s="10"/>
      <c r="B435" s="11"/>
      <c r="C435" s="12"/>
      <c r="D435" s="14" t="s">
        <v>116</v>
      </c>
      <c r="E435" s="45" t="s">
        <v>209</v>
      </c>
      <c r="F435" s="30">
        <v>100630.6</v>
      </c>
    </row>
    <row r="436" spans="1:6" s="9" customFormat="1" x14ac:dyDescent="0.3">
      <c r="A436" s="10"/>
      <c r="B436" s="11"/>
      <c r="C436" s="12"/>
      <c r="D436" s="14" t="s">
        <v>117</v>
      </c>
      <c r="E436" s="45" t="s">
        <v>210</v>
      </c>
      <c r="F436" s="30">
        <v>64220</v>
      </c>
    </row>
    <row r="437" spans="1:6" s="9" customFormat="1" x14ac:dyDescent="0.3">
      <c r="A437" s="10"/>
      <c r="B437" s="11"/>
      <c r="C437" s="12"/>
      <c r="D437" s="14" t="s">
        <v>107</v>
      </c>
      <c r="E437" s="45" t="s">
        <v>265</v>
      </c>
      <c r="F437" s="30">
        <v>7674660.9620000003</v>
      </c>
    </row>
    <row r="438" spans="1:6" s="9" customFormat="1" ht="28.8" x14ac:dyDescent="0.3">
      <c r="A438" s="10"/>
      <c r="B438" s="11"/>
      <c r="C438" s="12"/>
      <c r="D438" s="14" t="s">
        <v>36</v>
      </c>
      <c r="E438" s="45" t="s">
        <v>266</v>
      </c>
      <c r="F438" s="30">
        <v>9791625.7999999989</v>
      </c>
    </row>
    <row r="439" spans="1:6" s="9" customFormat="1" x14ac:dyDescent="0.3">
      <c r="A439" s="10"/>
      <c r="B439" s="11"/>
      <c r="C439" s="12"/>
      <c r="D439" s="14" t="s">
        <v>185</v>
      </c>
      <c r="E439" s="45" t="s">
        <v>267</v>
      </c>
      <c r="F439" s="30">
        <v>12106547.08</v>
      </c>
    </row>
    <row r="440" spans="1:6" s="9" customFormat="1" x14ac:dyDescent="0.3">
      <c r="A440" s="10"/>
      <c r="B440" s="11"/>
      <c r="C440" s="12"/>
      <c r="D440" s="14" t="s">
        <v>186</v>
      </c>
      <c r="E440" s="45" t="s">
        <v>268</v>
      </c>
      <c r="F440" s="30">
        <v>161496.79999999999</v>
      </c>
    </row>
    <row r="441" spans="1:6" s="9" customFormat="1" x14ac:dyDescent="0.3">
      <c r="A441" s="10"/>
      <c r="B441" s="11"/>
      <c r="C441" s="12"/>
      <c r="D441" s="14" t="s">
        <v>121</v>
      </c>
      <c r="E441" s="45" t="s">
        <v>248</v>
      </c>
      <c r="F441" s="30">
        <v>20662772.487999998</v>
      </c>
    </row>
    <row r="442" spans="1:6" s="9" customFormat="1" x14ac:dyDescent="0.3">
      <c r="A442" s="10"/>
      <c r="B442" s="11"/>
      <c r="C442" s="12"/>
      <c r="D442" s="14" t="s">
        <v>165</v>
      </c>
      <c r="E442" s="45" t="s">
        <v>269</v>
      </c>
      <c r="F442" s="30">
        <v>15919467.908</v>
      </c>
    </row>
    <row r="443" spans="1:6" s="9" customFormat="1" x14ac:dyDescent="0.3">
      <c r="A443" s="15">
        <v>45</v>
      </c>
      <c r="B443" s="16" t="s">
        <v>74</v>
      </c>
      <c r="C443" s="17">
        <v>4244792</v>
      </c>
      <c r="D443" s="18"/>
      <c r="E443" s="45"/>
      <c r="F443" s="29">
        <f>SUM(F444:F456)</f>
        <v>65615678.098000005</v>
      </c>
    </row>
    <row r="444" spans="1:6" s="9" customFormat="1" x14ac:dyDescent="0.3">
      <c r="A444" s="10"/>
      <c r="B444" s="11"/>
      <c r="C444" s="12"/>
      <c r="D444" s="14" t="s">
        <v>116</v>
      </c>
      <c r="E444" s="45" t="s">
        <v>209</v>
      </c>
      <c r="F444" s="30">
        <v>2693589.6399999997</v>
      </c>
    </row>
    <row r="445" spans="1:6" s="9" customFormat="1" x14ac:dyDescent="0.3">
      <c r="A445" s="10"/>
      <c r="B445" s="11"/>
      <c r="C445" s="12"/>
      <c r="D445" s="14" t="s">
        <v>117</v>
      </c>
      <c r="E445" s="45" t="s">
        <v>210</v>
      </c>
      <c r="F445" s="30">
        <v>2218463.25</v>
      </c>
    </row>
    <row r="446" spans="1:6" s="9" customFormat="1" ht="17.25" customHeight="1" x14ac:dyDescent="0.3">
      <c r="A446" s="10"/>
      <c r="B446" s="11"/>
      <c r="C446" s="12"/>
      <c r="D446" s="14" t="s">
        <v>119</v>
      </c>
      <c r="E446" s="45" t="s">
        <v>211</v>
      </c>
      <c r="F446" s="30">
        <v>88540.2</v>
      </c>
    </row>
    <row r="447" spans="1:6" s="9" customFormat="1" ht="17.25" customHeight="1" x14ac:dyDescent="0.3">
      <c r="A447" s="10"/>
      <c r="B447" s="11"/>
      <c r="C447" s="12"/>
      <c r="D447" s="14" t="s">
        <v>5</v>
      </c>
      <c r="E447" s="45" t="s">
        <v>212</v>
      </c>
      <c r="F447" s="30">
        <v>1648032.5</v>
      </c>
    </row>
    <row r="448" spans="1:6" s="9" customFormat="1" ht="29.4" customHeight="1" x14ac:dyDescent="0.3">
      <c r="A448" s="10"/>
      <c r="B448" s="11"/>
      <c r="C448" s="12"/>
      <c r="D448" s="14" t="s">
        <v>4</v>
      </c>
      <c r="E448" s="45" t="s">
        <v>214</v>
      </c>
      <c r="F448" s="30">
        <v>1532365.216</v>
      </c>
    </row>
    <row r="449" spans="1:6" s="9" customFormat="1" ht="17.25" customHeight="1" x14ac:dyDescent="0.3">
      <c r="A449" s="10"/>
      <c r="B449" s="11"/>
      <c r="C449" s="12"/>
      <c r="D449" s="14" t="s">
        <v>163</v>
      </c>
      <c r="E449" s="45" t="s">
        <v>245</v>
      </c>
      <c r="F449" s="30">
        <v>543057.92800000007</v>
      </c>
    </row>
    <row r="450" spans="1:6" s="9" customFormat="1" ht="17.25" customHeight="1" x14ac:dyDescent="0.3">
      <c r="A450" s="10"/>
      <c r="B450" s="11"/>
      <c r="C450" s="12"/>
      <c r="D450" s="14" t="s">
        <v>118</v>
      </c>
      <c r="E450" s="45" t="s">
        <v>215</v>
      </c>
      <c r="F450" s="30">
        <v>491890</v>
      </c>
    </row>
    <row r="451" spans="1:6" s="9" customFormat="1" ht="17.25" customHeight="1" x14ac:dyDescent="0.3">
      <c r="A451" s="10"/>
      <c r="B451" s="11"/>
      <c r="C451" s="12"/>
      <c r="D451" s="14" t="s">
        <v>24</v>
      </c>
      <c r="E451" s="45" t="s">
        <v>216</v>
      </c>
      <c r="F451" s="30">
        <v>3641570.4780000001</v>
      </c>
    </row>
    <row r="452" spans="1:6" s="9" customFormat="1" ht="31.2" customHeight="1" x14ac:dyDescent="0.3">
      <c r="A452" s="10"/>
      <c r="B452" s="11"/>
      <c r="C452" s="12"/>
      <c r="D452" s="14" t="s">
        <v>181</v>
      </c>
      <c r="E452" s="45" t="s">
        <v>217</v>
      </c>
      <c r="F452" s="30">
        <v>12886762.204</v>
      </c>
    </row>
    <row r="453" spans="1:6" s="9" customFormat="1" ht="17.25" customHeight="1" x14ac:dyDescent="0.3">
      <c r="A453" s="10"/>
      <c r="B453" s="11"/>
      <c r="C453" s="12"/>
      <c r="D453" s="14" t="s">
        <v>182</v>
      </c>
      <c r="E453" s="45" t="s">
        <v>218</v>
      </c>
      <c r="F453" s="30">
        <v>18330165.719999999</v>
      </c>
    </row>
    <row r="454" spans="1:6" s="9" customFormat="1" ht="17.25" customHeight="1" x14ac:dyDescent="0.3">
      <c r="A454" s="10"/>
      <c r="B454" s="11"/>
      <c r="C454" s="12"/>
      <c r="D454" s="14" t="s">
        <v>182</v>
      </c>
      <c r="E454" s="45" t="s">
        <v>218</v>
      </c>
      <c r="F454" s="30">
        <v>1058380.5</v>
      </c>
    </row>
    <row r="455" spans="1:6" s="9" customFormat="1" ht="31.8" customHeight="1" x14ac:dyDescent="0.3">
      <c r="A455" s="10"/>
      <c r="B455" s="11"/>
      <c r="C455" s="12"/>
      <c r="D455" s="14" t="s">
        <v>181</v>
      </c>
      <c r="E455" s="45" t="s">
        <v>217</v>
      </c>
      <c r="F455" s="30">
        <v>11614005.998</v>
      </c>
    </row>
    <row r="456" spans="1:6" s="9" customFormat="1" ht="31.8" customHeight="1" x14ac:dyDescent="0.3">
      <c r="A456" s="10"/>
      <c r="B456" s="11"/>
      <c r="C456" s="12"/>
      <c r="D456" s="14" t="s">
        <v>181</v>
      </c>
      <c r="E456" s="45" t="s">
        <v>217</v>
      </c>
      <c r="F456" s="30">
        <v>8868854.4640000015</v>
      </c>
    </row>
    <row r="457" spans="1:6" s="9" customFormat="1" x14ac:dyDescent="0.3">
      <c r="A457" s="15">
        <v>58</v>
      </c>
      <c r="B457" s="16" t="s">
        <v>86</v>
      </c>
      <c r="C457" s="17">
        <v>4956065</v>
      </c>
      <c r="D457" s="18"/>
      <c r="E457" s="45"/>
      <c r="F457" s="29">
        <f>SUM(F458:F468)</f>
        <v>64980625.720779993</v>
      </c>
    </row>
    <row r="458" spans="1:6" s="9" customFormat="1" x14ac:dyDescent="0.3">
      <c r="A458" s="10"/>
      <c r="B458" s="11"/>
      <c r="C458" s="12"/>
      <c r="D458" s="14" t="s">
        <v>116</v>
      </c>
      <c r="E458" s="45" t="s">
        <v>209</v>
      </c>
      <c r="F458" s="30">
        <v>2492450.9</v>
      </c>
    </row>
    <row r="459" spans="1:6" s="9" customFormat="1" x14ac:dyDescent="0.3">
      <c r="A459" s="10"/>
      <c r="B459" s="11"/>
      <c r="C459" s="12"/>
      <c r="D459" s="14" t="s">
        <v>117</v>
      </c>
      <c r="E459" s="45" t="s">
        <v>210</v>
      </c>
      <c r="F459" s="30">
        <v>2002471.284</v>
      </c>
    </row>
    <row r="460" spans="1:6" s="9" customFormat="1" x14ac:dyDescent="0.3">
      <c r="A460" s="10"/>
      <c r="B460" s="11"/>
      <c r="C460" s="12"/>
      <c r="D460" s="14" t="s">
        <v>118</v>
      </c>
      <c r="E460" s="45" t="s">
        <v>215</v>
      </c>
      <c r="F460" s="30">
        <v>393512</v>
      </c>
    </row>
    <row r="461" spans="1:6" s="9" customFormat="1" x14ac:dyDescent="0.3">
      <c r="A461" s="10"/>
      <c r="B461" s="11"/>
      <c r="C461" s="12"/>
      <c r="D461" s="14" t="s">
        <v>119</v>
      </c>
      <c r="E461" s="45" t="s">
        <v>211</v>
      </c>
      <c r="F461" s="30">
        <v>88540.2</v>
      </c>
    </row>
    <row r="462" spans="1:6" s="9" customFormat="1" x14ac:dyDescent="0.3">
      <c r="A462" s="10"/>
      <c r="B462" s="11"/>
      <c r="C462" s="12"/>
      <c r="D462" s="14" t="s">
        <v>5</v>
      </c>
      <c r="E462" s="45" t="s">
        <v>212</v>
      </c>
      <c r="F462" s="30">
        <v>674955.4</v>
      </c>
    </row>
    <row r="463" spans="1:6" s="9" customFormat="1" ht="28.8" x14ac:dyDescent="0.3">
      <c r="A463" s="10"/>
      <c r="B463" s="11"/>
      <c r="C463" s="12"/>
      <c r="D463" s="14" t="s">
        <v>4</v>
      </c>
      <c r="E463" s="45" t="s">
        <v>214</v>
      </c>
      <c r="F463" s="30">
        <v>766182.80478000001</v>
      </c>
    </row>
    <row r="464" spans="1:6" s="9" customFormat="1" ht="28.8" x14ac:dyDescent="0.3">
      <c r="A464" s="10"/>
      <c r="B464" s="11"/>
      <c r="C464" s="12"/>
      <c r="D464" s="14" t="s">
        <v>181</v>
      </c>
      <c r="E464" s="45" t="s">
        <v>217</v>
      </c>
      <c r="F464" s="30">
        <v>7514468.568</v>
      </c>
    </row>
    <row r="465" spans="1:6" s="9" customFormat="1" ht="28.8" x14ac:dyDescent="0.3">
      <c r="A465" s="10"/>
      <c r="B465" s="11"/>
      <c r="C465" s="12"/>
      <c r="D465" s="14" t="s">
        <v>181</v>
      </c>
      <c r="E465" s="45" t="s">
        <v>217</v>
      </c>
      <c r="F465" s="30">
        <v>11636553.93</v>
      </c>
    </row>
    <row r="466" spans="1:6" s="9" customFormat="1" x14ac:dyDescent="0.3">
      <c r="A466" s="10"/>
      <c r="B466" s="11"/>
      <c r="C466" s="12"/>
      <c r="D466" s="14" t="s">
        <v>22</v>
      </c>
      <c r="E466" s="45" t="s">
        <v>251</v>
      </c>
      <c r="F466" s="30">
        <v>36115683.912</v>
      </c>
    </row>
    <row r="467" spans="1:6" s="9" customFormat="1" x14ac:dyDescent="0.3">
      <c r="A467" s="10"/>
      <c r="B467" s="11"/>
      <c r="C467" s="12"/>
      <c r="D467" s="14" t="s">
        <v>182</v>
      </c>
      <c r="E467" s="45" t="s">
        <v>218</v>
      </c>
      <c r="F467" s="30">
        <v>1855857.9</v>
      </c>
    </row>
    <row r="468" spans="1:6" s="9" customFormat="1" ht="28.8" x14ac:dyDescent="0.3">
      <c r="A468" s="10"/>
      <c r="B468" s="11"/>
      <c r="C468" s="12"/>
      <c r="D468" s="14" t="s">
        <v>181</v>
      </c>
      <c r="E468" s="45" t="s">
        <v>217</v>
      </c>
      <c r="F468" s="30">
        <v>1439948.8220000002</v>
      </c>
    </row>
    <row r="469" spans="1:6" s="9" customFormat="1" ht="57.6" x14ac:dyDescent="0.3">
      <c r="A469" s="15">
        <v>140</v>
      </c>
      <c r="B469" s="16" t="s">
        <v>156</v>
      </c>
      <c r="C469" s="17">
        <v>4322742</v>
      </c>
      <c r="D469" s="18"/>
      <c r="E469" s="45"/>
      <c r="F469" s="29">
        <f>SUM(F470:F477)</f>
        <v>64923145.912</v>
      </c>
    </row>
    <row r="470" spans="1:6" s="9" customFormat="1" ht="28.8" x14ac:dyDescent="0.3">
      <c r="A470" s="10"/>
      <c r="B470" s="11"/>
      <c r="C470" s="12"/>
      <c r="D470" s="14" t="s">
        <v>36</v>
      </c>
      <c r="E470" s="45" t="s">
        <v>266</v>
      </c>
      <c r="F470" s="30">
        <v>2531220.4440000001</v>
      </c>
    </row>
    <row r="471" spans="1:6" s="9" customFormat="1" ht="28.8" x14ac:dyDescent="0.3">
      <c r="A471" s="10"/>
      <c r="B471" s="11"/>
      <c r="C471" s="12"/>
      <c r="D471" s="14" t="s">
        <v>187</v>
      </c>
      <c r="E471" s="45" t="s">
        <v>270</v>
      </c>
      <c r="F471" s="30">
        <v>10599982.66</v>
      </c>
    </row>
    <row r="472" spans="1:6" s="9" customFormat="1" x14ac:dyDescent="0.3">
      <c r="A472" s="10"/>
      <c r="B472" s="11"/>
      <c r="C472" s="12"/>
      <c r="D472" s="14" t="s">
        <v>107</v>
      </c>
      <c r="E472" s="45" t="s">
        <v>265</v>
      </c>
      <c r="F472" s="30">
        <v>3840161.7</v>
      </c>
    </row>
    <row r="473" spans="1:6" s="9" customFormat="1" x14ac:dyDescent="0.3">
      <c r="A473" s="10"/>
      <c r="B473" s="11"/>
      <c r="C473" s="12"/>
      <c r="D473" s="14" t="s">
        <v>165</v>
      </c>
      <c r="E473" s="45" t="s">
        <v>269</v>
      </c>
      <c r="F473" s="30">
        <v>4187675.6859999998</v>
      </c>
    </row>
    <row r="474" spans="1:6" s="9" customFormat="1" x14ac:dyDescent="0.3">
      <c r="A474" s="10"/>
      <c r="B474" s="11"/>
      <c r="C474" s="12"/>
      <c r="D474" s="14" t="s">
        <v>27</v>
      </c>
      <c r="E474" s="45" t="s">
        <v>247</v>
      </c>
      <c r="F474" s="30">
        <v>2637823.2000000002</v>
      </c>
    </row>
    <row r="475" spans="1:6" s="9" customFormat="1" x14ac:dyDescent="0.3">
      <c r="A475" s="10"/>
      <c r="B475" s="11"/>
      <c r="C475" s="12"/>
      <c r="D475" s="14" t="s">
        <v>17</v>
      </c>
      <c r="E475" s="45" t="s">
        <v>232</v>
      </c>
      <c r="F475" s="30">
        <v>5936039.7999999998</v>
      </c>
    </row>
    <row r="476" spans="1:6" s="9" customFormat="1" x14ac:dyDescent="0.3">
      <c r="A476" s="10"/>
      <c r="B476" s="11"/>
      <c r="C476" s="12"/>
      <c r="D476" s="14" t="s">
        <v>121</v>
      </c>
      <c r="E476" s="45" t="s">
        <v>248</v>
      </c>
      <c r="F476" s="30">
        <v>20702844.498</v>
      </c>
    </row>
    <row r="477" spans="1:6" s="9" customFormat="1" x14ac:dyDescent="0.3">
      <c r="A477" s="10"/>
      <c r="B477" s="11"/>
      <c r="C477" s="12"/>
      <c r="D477" s="14" t="s">
        <v>165</v>
      </c>
      <c r="E477" s="45" t="s">
        <v>269</v>
      </c>
      <c r="F477" s="30">
        <v>14487397.923999999</v>
      </c>
    </row>
    <row r="478" spans="1:6" s="9" customFormat="1" x14ac:dyDescent="0.3">
      <c r="A478" s="15">
        <v>105</v>
      </c>
      <c r="B478" s="16" t="s">
        <v>137</v>
      </c>
      <c r="C478" s="17">
        <v>2844855</v>
      </c>
      <c r="D478" s="18"/>
      <c r="E478" s="45"/>
      <c r="F478" s="29">
        <f>SUM(F479:F493)</f>
        <v>64441660.784000002</v>
      </c>
    </row>
    <row r="479" spans="1:6" s="9" customFormat="1" x14ac:dyDescent="0.3">
      <c r="A479" s="10"/>
      <c r="B479" s="11"/>
      <c r="C479" s="12"/>
      <c r="D479" s="14" t="s">
        <v>116</v>
      </c>
      <c r="E479" s="45" t="s">
        <v>209</v>
      </c>
      <c r="F479" s="30">
        <v>4027595.3200000003</v>
      </c>
    </row>
    <row r="480" spans="1:6" s="9" customFormat="1" x14ac:dyDescent="0.3">
      <c r="A480" s="10"/>
      <c r="B480" s="11"/>
      <c r="C480" s="12"/>
      <c r="D480" s="14" t="s">
        <v>117</v>
      </c>
      <c r="E480" s="45" t="s">
        <v>210</v>
      </c>
      <c r="F480" s="30">
        <v>3225794.9440000001</v>
      </c>
    </row>
    <row r="481" spans="1:6" s="9" customFormat="1" x14ac:dyDescent="0.3">
      <c r="A481" s="10"/>
      <c r="B481" s="11"/>
      <c r="C481" s="12"/>
      <c r="D481" s="14" t="s">
        <v>118</v>
      </c>
      <c r="E481" s="45" t="s">
        <v>215</v>
      </c>
      <c r="F481" s="30">
        <v>1148068.308</v>
      </c>
    </row>
    <row r="482" spans="1:6" s="9" customFormat="1" x14ac:dyDescent="0.3">
      <c r="A482" s="10"/>
      <c r="B482" s="11"/>
      <c r="C482" s="12"/>
      <c r="D482" s="14" t="s">
        <v>119</v>
      </c>
      <c r="E482" s="45" t="s">
        <v>211</v>
      </c>
      <c r="F482" s="30">
        <v>159372.36000000002</v>
      </c>
    </row>
    <row r="483" spans="1:6" s="9" customFormat="1" x14ac:dyDescent="0.3">
      <c r="A483" s="10"/>
      <c r="B483" s="11"/>
      <c r="C483" s="12"/>
      <c r="D483" s="14" t="s">
        <v>5</v>
      </c>
      <c r="E483" s="45" t="s">
        <v>212</v>
      </c>
      <c r="F483" s="30">
        <v>2727370.8</v>
      </c>
    </row>
    <row r="484" spans="1:6" s="9" customFormat="1" x14ac:dyDescent="0.3">
      <c r="A484" s="10"/>
      <c r="B484" s="11"/>
      <c r="C484" s="12"/>
      <c r="D484" s="14" t="s">
        <v>6</v>
      </c>
      <c r="E484" s="45" t="s">
        <v>213</v>
      </c>
      <c r="F484" s="30">
        <v>5490162</v>
      </c>
    </row>
    <row r="485" spans="1:6" s="9" customFormat="1" x14ac:dyDescent="0.3">
      <c r="A485" s="10"/>
      <c r="B485" s="11"/>
      <c r="C485" s="12"/>
      <c r="D485" s="14" t="s">
        <v>126</v>
      </c>
      <c r="E485" s="45" t="s">
        <v>231</v>
      </c>
      <c r="F485" s="30">
        <v>985844.16799999995</v>
      </c>
    </row>
    <row r="486" spans="1:6" s="9" customFormat="1" x14ac:dyDescent="0.3">
      <c r="A486" s="10"/>
      <c r="B486" s="11"/>
      <c r="C486" s="12"/>
      <c r="D486" s="14" t="s">
        <v>27</v>
      </c>
      <c r="E486" s="45" t="s">
        <v>247</v>
      </c>
      <c r="F486" s="30">
        <v>1221876.932</v>
      </c>
    </row>
    <row r="487" spans="1:6" s="9" customFormat="1" x14ac:dyDescent="0.3">
      <c r="A487" s="10"/>
      <c r="B487" s="11"/>
      <c r="C487" s="12"/>
      <c r="D487" s="14" t="s">
        <v>17</v>
      </c>
      <c r="E487" s="45" t="s">
        <v>232</v>
      </c>
      <c r="F487" s="30">
        <v>5462247.7420000006</v>
      </c>
    </row>
    <row r="488" spans="1:6" s="9" customFormat="1" x14ac:dyDescent="0.3">
      <c r="A488" s="10"/>
      <c r="B488" s="11"/>
      <c r="C488" s="12"/>
      <c r="D488" s="14" t="s">
        <v>24</v>
      </c>
      <c r="E488" s="45" t="s">
        <v>216</v>
      </c>
      <c r="F488" s="30">
        <v>1997783.314</v>
      </c>
    </row>
    <row r="489" spans="1:6" s="9" customFormat="1" ht="28.8" x14ac:dyDescent="0.3">
      <c r="A489" s="10"/>
      <c r="B489" s="11"/>
      <c r="C489" s="12"/>
      <c r="D489" s="14" t="s">
        <v>181</v>
      </c>
      <c r="E489" s="45" t="s">
        <v>217</v>
      </c>
      <c r="F489" s="30">
        <v>6854761.2959999992</v>
      </c>
    </row>
    <row r="490" spans="1:6" s="9" customFormat="1" ht="28.8" x14ac:dyDescent="0.3">
      <c r="A490" s="10"/>
      <c r="B490" s="11"/>
      <c r="C490" s="12"/>
      <c r="D490" s="14" t="s">
        <v>181</v>
      </c>
      <c r="E490" s="45" t="s">
        <v>217</v>
      </c>
      <c r="F490" s="30">
        <v>17685075.420000002</v>
      </c>
    </row>
    <row r="491" spans="1:6" s="9" customFormat="1" x14ac:dyDescent="0.3">
      <c r="A491" s="10"/>
      <c r="B491" s="11"/>
      <c r="C491" s="12"/>
      <c r="D491" s="14" t="s">
        <v>21</v>
      </c>
      <c r="E491" s="45" t="s">
        <v>250</v>
      </c>
      <c r="F491" s="30">
        <v>1821399</v>
      </c>
    </row>
    <row r="492" spans="1:6" s="9" customFormat="1" x14ac:dyDescent="0.3">
      <c r="A492" s="10"/>
      <c r="B492" s="11"/>
      <c r="C492" s="12"/>
      <c r="D492" s="14" t="s">
        <v>182</v>
      </c>
      <c r="E492" s="45" t="s">
        <v>218</v>
      </c>
      <c r="F492" s="30">
        <v>10575928.68</v>
      </c>
    </row>
    <row r="493" spans="1:6" s="9" customFormat="1" x14ac:dyDescent="0.3">
      <c r="A493" s="10"/>
      <c r="B493" s="11"/>
      <c r="C493" s="12"/>
      <c r="D493" s="14" t="s">
        <v>182</v>
      </c>
      <c r="E493" s="45" t="s">
        <v>218</v>
      </c>
      <c r="F493" s="30">
        <v>1058380.5</v>
      </c>
    </row>
    <row r="494" spans="1:6" s="9" customFormat="1" x14ac:dyDescent="0.3">
      <c r="A494" s="15">
        <v>32</v>
      </c>
      <c r="B494" s="16" t="s">
        <v>64</v>
      </c>
      <c r="C494" s="17">
        <v>11424532</v>
      </c>
      <c r="D494" s="18"/>
      <c r="E494" s="45"/>
      <c r="F494" s="29">
        <f>F495</f>
        <v>63108748.817299999</v>
      </c>
    </row>
    <row r="495" spans="1:6" s="9" customFormat="1" x14ac:dyDescent="0.3">
      <c r="A495" s="10"/>
      <c r="B495" s="11"/>
      <c r="C495" s="12"/>
      <c r="D495" s="14" t="s">
        <v>17</v>
      </c>
      <c r="E495" s="45" t="s">
        <v>232</v>
      </c>
      <c r="F495" s="30">
        <v>63108748.817299999</v>
      </c>
    </row>
    <row r="496" spans="1:6" s="9" customFormat="1" x14ac:dyDescent="0.3">
      <c r="A496" s="15">
        <v>68</v>
      </c>
      <c r="B496" s="16" t="s">
        <v>95</v>
      </c>
      <c r="C496" s="17">
        <v>3228764</v>
      </c>
      <c r="D496" s="18"/>
      <c r="E496" s="45"/>
      <c r="F496" s="29">
        <f>SUM(F497:F510)</f>
        <v>62833334.155999996</v>
      </c>
    </row>
    <row r="497" spans="1:6" s="9" customFormat="1" x14ac:dyDescent="0.3">
      <c r="A497" s="10"/>
      <c r="B497" s="11"/>
      <c r="C497" s="12"/>
      <c r="D497" s="14" t="s">
        <v>116</v>
      </c>
      <c r="E497" s="45" t="s">
        <v>209</v>
      </c>
      <c r="F497" s="30">
        <v>2113159.44</v>
      </c>
    </row>
    <row r="498" spans="1:6" s="9" customFormat="1" x14ac:dyDescent="0.3">
      <c r="A498" s="10"/>
      <c r="B498" s="11"/>
      <c r="C498" s="12"/>
      <c r="D498" s="14" t="s">
        <v>117</v>
      </c>
      <c r="E498" s="45" t="s">
        <v>210</v>
      </c>
      <c r="F498" s="30">
        <v>1711907.0620000002</v>
      </c>
    </row>
    <row r="499" spans="1:6" s="9" customFormat="1" x14ac:dyDescent="0.3">
      <c r="A499" s="10"/>
      <c r="B499" s="11"/>
      <c r="C499" s="12"/>
      <c r="D499" s="14" t="s">
        <v>118</v>
      </c>
      <c r="E499" s="45" t="s">
        <v>215</v>
      </c>
      <c r="F499" s="30">
        <v>196755.99799999999</v>
      </c>
    </row>
    <row r="500" spans="1:6" s="9" customFormat="1" x14ac:dyDescent="0.3">
      <c r="A500" s="10"/>
      <c r="B500" s="11"/>
      <c r="C500" s="12"/>
      <c r="D500" s="14" t="s">
        <v>119</v>
      </c>
      <c r="E500" s="45" t="s">
        <v>211</v>
      </c>
      <c r="F500" s="30">
        <v>35416.080000000002</v>
      </c>
    </row>
    <row r="501" spans="1:6" s="9" customFormat="1" x14ac:dyDescent="0.3">
      <c r="A501" s="10"/>
      <c r="B501" s="11"/>
      <c r="C501" s="12"/>
      <c r="D501" s="14" t="s">
        <v>5</v>
      </c>
      <c r="E501" s="45" t="s">
        <v>212</v>
      </c>
      <c r="F501" s="30">
        <v>2454830.5</v>
      </c>
    </row>
    <row r="502" spans="1:6" s="9" customFormat="1" x14ac:dyDescent="0.3">
      <c r="A502" s="10"/>
      <c r="B502" s="11"/>
      <c r="C502" s="12"/>
      <c r="D502" s="14" t="s">
        <v>24</v>
      </c>
      <c r="E502" s="45" t="s">
        <v>216</v>
      </c>
      <c r="F502" s="30">
        <v>1997783.314</v>
      </c>
    </row>
    <row r="503" spans="1:6" s="9" customFormat="1" ht="28.8" x14ac:dyDescent="0.3">
      <c r="A503" s="10"/>
      <c r="B503" s="11"/>
      <c r="C503" s="12"/>
      <c r="D503" s="14" t="s">
        <v>181</v>
      </c>
      <c r="E503" s="45" t="s">
        <v>217</v>
      </c>
      <c r="F503" s="30">
        <v>7554631.3999999994</v>
      </c>
    </row>
    <row r="504" spans="1:6" s="9" customFormat="1" ht="28.8" x14ac:dyDescent="0.3">
      <c r="A504" s="10"/>
      <c r="B504" s="11"/>
      <c r="C504" s="12"/>
      <c r="D504" s="14" t="s">
        <v>181</v>
      </c>
      <c r="E504" s="45" t="s">
        <v>217</v>
      </c>
      <c r="F504" s="30">
        <v>3203496.2519999994</v>
      </c>
    </row>
    <row r="505" spans="1:6" s="9" customFormat="1" x14ac:dyDescent="0.3">
      <c r="A505" s="10"/>
      <c r="B505" s="11"/>
      <c r="C505" s="12"/>
      <c r="D505" s="14" t="s">
        <v>21</v>
      </c>
      <c r="E505" s="45" t="s">
        <v>250</v>
      </c>
      <c r="F505" s="30">
        <v>1744604.8800000001</v>
      </c>
    </row>
    <row r="506" spans="1:6" s="9" customFormat="1" x14ac:dyDescent="0.3">
      <c r="A506" s="10"/>
      <c r="B506" s="11"/>
      <c r="C506" s="12"/>
      <c r="D506" s="14" t="s">
        <v>182</v>
      </c>
      <c r="E506" s="45" t="s">
        <v>218</v>
      </c>
      <c r="F506" s="30">
        <v>7643968.5599999996</v>
      </c>
    </row>
    <row r="507" spans="1:6" s="9" customFormat="1" x14ac:dyDescent="0.3">
      <c r="A507" s="10"/>
      <c r="B507" s="11"/>
      <c r="C507" s="12"/>
      <c r="D507" s="14" t="s">
        <v>22</v>
      </c>
      <c r="E507" s="45" t="s">
        <v>251</v>
      </c>
      <c r="F507" s="30">
        <v>2673498.6800000002</v>
      </c>
    </row>
    <row r="508" spans="1:6" s="9" customFormat="1" x14ac:dyDescent="0.3">
      <c r="A508" s="10"/>
      <c r="B508" s="11"/>
      <c r="C508" s="12"/>
      <c r="D508" s="14" t="s">
        <v>182</v>
      </c>
      <c r="E508" s="45" t="s">
        <v>218</v>
      </c>
      <c r="F508" s="30">
        <v>2116761</v>
      </c>
    </row>
    <row r="509" spans="1:6" s="9" customFormat="1" ht="15" customHeight="1" x14ac:dyDescent="0.3">
      <c r="A509" s="10"/>
      <c r="B509" s="11"/>
      <c r="C509" s="12"/>
      <c r="D509" s="14" t="s">
        <v>121</v>
      </c>
      <c r="E509" s="45" t="s">
        <v>248</v>
      </c>
      <c r="F509" s="30">
        <v>20454301.530000001</v>
      </c>
    </row>
    <row r="510" spans="1:6" s="9" customFormat="1" ht="28.8" x14ac:dyDescent="0.3">
      <c r="A510" s="10"/>
      <c r="B510" s="11"/>
      <c r="C510" s="12"/>
      <c r="D510" s="14" t="s">
        <v>181</v>
      </c>
      <c r="E510" s="45" t="s">
        <v>217</v>
      </c>
      <c r="F510" s="30">
        <v>8932219.4600000009</v>
      </c>
    </row>
    <row r="511" spans="1:6" s="9" customFormat="1" x14ac:dyDescent="0.3">
      <c r="A511" s="15">
        <v>56</v>
      </c>
      <c r="B511" s="16" t="s">
        <v>85</v>
      </c>
      <c r="C511" s="17">
        <v>4317967</v>
      </c>
      <c r="D511" s="18"/>
      <c r="E511" s="45"/>
      <c r="F511" s="29">
        <f>SUM(F512:F525)</f>
        <v>62037802.336000003</v>
      </c>
    </row>
    <row r="512" spans="1:6" s="9" customFormat="1" x14ac:dyDescent="0.3">
      <c r="A512" s="10"/>
      <c r="B512" s="11"/>
      <c r="C512" s="12"/>
      <c r="D512" s="14" t="s">
        <v>116</v>
      </c>
      <c r="E512" s="45" t="s">
        <v>209</v>
      </c>
      <c r="F512" s="30">
        <v>4545063.5999999996</v>
      </c>
    </row>
    <row r="513" spans="1:6" s="9" customFormat="1" x14ac:dyDescent="0.3">
      <c r="A513" s="10"/>
      <c r="B513" s="11"/>
      <c r="C513" s="12"/>
      <c r="D513" s="14" t="s">
        <v>117</v>
      </c>
      <c r="E513" s="45" t="s">
        <v>210</v>
      </c>
      <c r="F513" s="30">
        <v>3995570.8</v>
      </c>
    </row>
    <row r="514" spans="1:6" s="9" customFormat="1" x14ac:dyDescent="0.3">
      <c r="A514" s="10"/>
      <c r="B514" s="11"/>
      <c r="C514" s="12"/>
      <c r="D514" s="14" t="s">
        <v>118</v>
      </c>
      <c r="E514" s="45" t="s">
        <v>215</v>
      </c>
      <c r="F514" s="30">
        <v>590267.99199999997</v>
      </c>
    </row>
    <row r="515" spans="1:6" s="9" customFormat="1" x14ac:dyDescent="0.3">
      <c r="A515" s="10"/>
      <c r="B515" s="11"/>
      <c r="C515" s="12"/>
      <c r="D515" s="14" t="s">
        <v>119</v>
      </c>
      <c r="E515" s="45" t="s">
        <v>211</v>
      </c>
      <c r="F515" s="30">
        <v>105969</v>
      </c>
    </row>
    <row r="516" spans="1:6" s="9" customFormat="1" x14ac:dyDescent="0.3">
      <c r="A516" s="10"/>
      <c r="B516" s="11"/>
      <c r="C516" s="12"/>
      <c r="D516" s="14" t="s">
        <v>5</v>
      </c>
      <c r="E516" s="45" t="s">
        <v>212</v>
      </c>
      <c r="F516" s="30">
        <v>2778533.6</v>
      </c>
    </row>
    <row r="517" spans="1:6" s="9" customFormat="1" ht="28.8" x14ac:dyDescent="0.3">
      <c r="A517" s="10"/>
      <c r="B517" s="11"/>
      <c r="C517" s="12"/>
      <c r="D517" s="14" t="s">
        <v>4</v>
      </c>
      <c r="E517" s="45" t="s">
        <v>214</v>
      </c>
      <c r="F517" s="30">
        <v>1532365.6</v>
      </c>
    </row>
    <row r="518" spans="1:6" s="9" customFormat="1" x14ac:dyDescent="0.3">
      <c r="A518" s="10"/>
      <c r="B518" s="11"/>
      <c r="C518" s="12"/>
      <c r="D518" s="14" t="s">
        <v>24</v>
      </c>
      <c r="E518" s="45" t="s">
        <v>216</v>
      </c>
      <c r="F518" s="30">
        <v>4794467.67</v>
      </c>
    </row>
    <row r="519" spans="1:6" s="9" customFormat="1" ht="28.8" x14ac:dyDescent="0.3">
      <c r="A519" s="10"/>
      <c r="B519" s="11"/>
      <c r="C519" s="12"/>
      <c r="D519" s="14" t="s">
        <v>181</v>
      </c>
      <c r="E519" s="45" t="s">
        <v>217</v>
      </c>
      <c r="F519" s="30">
        <v>1145315.382</v>
      </c>
    </row>
    <row r="520" spans="1:6" s="9" customFormat="1" ht="28.8" x14ac:dyDescent="0.3">
      <c r="A520" s="10"/>
      <c r="B520" s="11"/>
      <c r="C520" s="12"/>
      <c r="D520" s="14" t="s">
        <v>181</v>
      </c>
      <c r="E520" s="45" t="s">
        <v>217</v>
      </c>
      <c r="F520" s="30">
        <v>12646278.462000001</v>
      </c>
    </row>
    <row r="521" spans="1:6" s="9" customFormat="1" x14ac:dyDescent="0.3">
      <c r="A521" s="10"/>
      <c r="B521" s="11"/>
      <c r="C521" s="12"/>
      <c r="D521" s="14" t="s">
        <v>182</v>
      </c>
      <c r="E521" s="45" t="s">
        <v>218</v>
      </c>
      <c r="F521" s="30">
        <v>7177296.5999999996</v>
      </c>
    </row>
    <row r="522" spans="1:6" s="9" customFormat="1" x14ac:dyDescent="0.3">
      <c r="A522" s="10"/>
      <c r="B522" s="11"/>
      <c r="C522" s="12"/>
      <c r="D522" s="14" t="s">
        <v>22</v>
      </c>
      <c r="E522" s="45" t="s">
        <v>251</v>
      </c>
      <c r="F522" s="30">
        <v>4705983.0559999999</v>
      </c>
    </row>
    <row r="523" spans="1:6" s="9" customFormat="1" x14ac:dyDescent="0.3">
      <c r="A523" s="10"/>
      <c r="B523" s="11"/>
      <c r="C523" s="12"/>
      <c r="D523" s="14" t="s">
        <v>182</v>
      </c>
      <c r="E523" s="45" t="s">
        <v>218</v>
      </c>
      <c r="F523" s="30">
        <v>5463416.0999999996</v>
      </c>
    </row>
    <row r="524" spans="1:6" s="9" customFormat="1" ht="28.8" x14ac:dyDescent="0.3">
      <c r="A524" s="10"/>
      <c r="B524" s="11"/>
      <c r="C524" s="12"/>
      <c r="D524" s="14" t="s">
        <v>181</v>
      </c>
      <c r="E524" s="45" t="s">
        <v>217</v>
      </c>
      <c r="F524" s="30">
        <v>1631475.328</v>
      </c>
    </row>
    <row r="525" spans="1:6" s="9" customFormat="1" ht="28.8" x14ac:dyDescent="0.3">
      <c r="A525" s="10"/>
      <c r="B525" s="11"/>
      <c r="C525" s="12"/>
      <c r="D525" s="14" t="s">
        <v>181</v>
      </c>
      <c r="E525" s="45" t="s">
        <v>217</v>
      </c>
      <c r="F525" s="30">
        <v>10925799.146</v>
      </c>
    </row>
    <row r="526" spans="1:6" s="9" customFormat="1" ht="28.8" x14ac:dyDescent="0.3">
      <c r="A526" s="15">
        <v>62</v>
      </c>
      <c r="B526" s="16" t="s">
        <v>90</v>
      </c>
      <c r="C526" s="17">
        <v>4340730</v>
      </c>
      <c r="D526" s="18"/>
      <c r="E526" s="45"/>
      <c r="F526" s="29">
        <f>SUM(F527:F539)</f>
        <v>59330292.033999987</v>
      </c>
    </row>
    <row r="527" spans="1:6" s="9" customFormat="1" x14ac:dyDescent="0.3">
      <c r="A527" s="10"/>
      <c r="B527" s="11"/>
      <c r="C527" s="12"/>
      <c r="D527" s="14" t="s">
        <v>116</v>
      </c>
      <c r="E527" s="45" t="s">
        <v>209</v>
      </c>
      <c r="F527" s="30">
        <v>6931713.8799999999</v>
      </c>
    </row>
    <row r="528" spans="1:6" s="9" customFormat="1" x14ac:dyDescent="0.3">
      <c r="A528" s="10"/>
      <c r="B528" s="11"/>
      <c r="C528" s="12"/>
      <c r="D528" s="14" t="s">
        <v>117</v>
      </c>
      <c r="E528" s="45" t="s">
        <v>210</v>
      </c>
      <c r="F528" s="30">
        <v>5874111.0180000002</v>
      </c>
    </row>
    <row r="529" spans="1:6" s="9" customFormat="1" x14ac:dyDescent="0.3">
      <c r="A529" s="10"/>
      <c r="B529" s="11"/>
      <c r="C529" s="12"/>
      <c r="D529" s="14" t="s">
        <v>118</v>
      </c>
      <c r="E529" s="45" t="s">
        <v>215</v>
      </c>
      <c r="F529" s="30">
        <v>787024</v>
      </c>
    </row>
    <row r="530" spans="1:6" s="9" customFormat="1" x14ac:dyDescent="0.3">
      <c r="A530" s="10"/>
      <c r="B530" s="11"/>
      <c r="C530" s="12"/>
      <c r="D530" s="14" t="s">
        <v>119</v>
      </c>
      <c r="E530" s="45" t="s">
        <v>211</v>
      </c>
      <c r="F530" s="30">
        <v>159372.36000000002</v>
      </c>
    </row>
    <row r="531" spans="1:6" s="9" customFormat="1" x14ac:dyDescent="0.3">
      <c r="A531" s="10"/>
      <c r="B531" s="11"/>
      <c r="C531" s="12"/>
      <c r="D531" s="14" t="s">
        <v>5</v>
      </c>
      <c r="E531" s="45" t="s">
        <v>212</v>
      </c>
      <c r="F531" s="30">
        <v>3650269</v>
      </c>
    </row>
    <row r="532" spans="1:6" s="9" customFormat="1" x14ac:dyDescent="0.3">
      <c r="A532" s="10"/>
      <c r="B532" s="11"/>
      <c r="C532" s="12"/>
      <c r="D532" s="14" t="s">
        <v>118</v>
      </c>
      <c r="E532" s="45" t="s">
        <v>215</v>
      </c>
      <c r="F532" s="30">
        <v>597348</v>
      </c>
    </row>
    <row r="533" spans="1:6" s="9" customFormat="1" x14ac:dyDescent="0.3">
      <c r="A533" s="10"/>
      <c r="B533" s="11"/>
      <c r="C533" s="12"/>
      <c r="D533" s="14" t="s">
        <v>125</v>
      </c>
      <c r="E533" s="45" t="s">
        <v>220</v>
      </c>
      <c r="F533" s="30">
        <v>4010194.9560000002</v>
      </c>
    </row>
    <row r="534" spans="1:6" s="9" customFormat="1" x14ac:dyDescent="0.3">
      <c r="A534" s="10"/>
      <c r="B534" s="11"/>
      <c r="C534" s="12"/>
      <c r="D534" s="14" t="s">
        <v>24</v>
      </c>
      <c r="E534" s="45" t="s">
        <v>216</v>
      </c>
      <c r="F534" s="30">
        <v>5593368.7119999994</v>
      </c>
    </row>
    <row r="535" spans="1:6" s="9" customFormat="1" ht="28.8" x14ac:dyDescent="0.3">
      <c r="A535" s="10"/>
      <c r="B535" s="11"/>
      <c r="C535" s="12"/>
      <c r="D535" s="14" t="s">
        <v>181</v>
      </c>
      <c r="E535" s="45" t="s">
        <v>217</v>
      </c>
      <c r="F535" s="30">
        <v>19707565.731999997</v>
      </c>
    </row>
    <row r="536" spans="1:6" s="9" customFormat="1" ht="28.8" x14ac:dyDescent="0.3">
      <c r="A536" s="10"/>
      <c r="B536" s="11"/>
      <c r="C536" s="12"/>
      <c r="D536" s="14" t="s">
        <v>181</v>
      </c>
      <c r="E536" s="45" t="s">
        <v>217</v>
      </c>
      <c r="F536" s="30">
        <v>4726956.5140000004</v>
      </c>
    </row>
    <row r="537" spans="1:6" s="9" customFormat="1" x14ac:dyDescent="0.3">
      <c r="A537" s="10"/>
      <c r="B537" s="11"/>
      <c r="C537" s="12"/>
      <c r="D537" s="14" t="s">
        <v>22</v>
      </c>
      <c r="E537" s="45" t="s">
        <v>251</v>
      </c>
      <c r="F537" s="30">
        <v>1571266.7679999999</v>
      </c>
    </row>
    <row r="538" spans="1:6" s="9" customFormat="1" x14ac:dyDescent="0.3">
      <c r="A538" s="10"/>
      <c r="B538" s="11"/>
      <c r="C538" s="12"/>
      <c r="D538" s="14" t="s">
        <v>119</v>
      </c>
      <c r="E538" s="45" t="s">
        <v>211</v>
      </c>
      <c r="F538" s="30">
        <v>89602</v>
      </c>
    </row>
    <row r="539" spans="1:6" s="9" customFormat="1" ht="28.8" x14ac:dyDescent="0.3">
      <c r="A539" s="10"/>
      <c r="B539" s="11"/>
      <c r="C539" s="12"/>
      <c r="D539" s="14" t="s">
        <v>181</v>
      </c>
      <c r="E539" s="45" t="s">
        <v>217</v>
      </c>
      <c r="F539" s="30">
        <v>5631499.0939999996</v>
      </c>
    </row>
    <row r="540" spans="1:6" s="9" customFormat="1" ht="28.8" x14ac:dyDescent="0.3">
      <c r="A540" s="15">
        <v>50</v>
      </c>
      <c r="B540" s="16" t="s">
        <v>79</v>
      </c>
      <c r="C540" s="17">
        <v>4938042</v>
      </c>
      <c r="D540" s="18"/>
      <c r="E540" s="45"/>
      <c r="F540" s="29">
        <f>SUM(F541:F546)</f>
        <v>59092503.304000005</v>
      </c>
    </row>
    <row r="541" spans="1:6" s="9" customFormat="1" x14ac:dyDescent="0.3">
      <c r="A541" s="10"/>
      <c r="B541" s="11"/>
      <c r="C541" s="12"/>
      <c r="D541" s="14" t="s">
        <v>116</v>
      </c>
      <c r="E541" s="45" t="s">
        <v>209</v>
      </c>
      <c r="F541" s="30">
        <v>3545253.8</v>
      </c>
    </row>
    <row r="542" spans="1:6" s="9" customFormat="1" x14ac:dyDescent="0.3">
      <c r="A542" s="10"/>
      <c r="B542" s="11"/>
      <c r="C542" s="12"/>
      <c r="D542" s="14" t="s">
        <v>117</v>
      </c>
      <c r="E542" s="45" t="s">
        <v>210</v>
      </c>
      <c r="F542" s="30">
        <v>3297284.8339999998</v>
      </c>
    </row>
    <row r="543" spans="1:6" s="9" customFormat="1" x14ac:dyDescent="0.3">
      <c r="A543" s="10"/>
      <c r="B543" s="11"/>
      <c r="C543" s="12"/>
      <c r="D543" s="14" t="s">
        <v>118</v>
      </c>
      <c r="E543" s="45" t="s">
        <v>215</v>
      </c>
      <c r="F543" s="30">
        <v>196088.31</v>
      </c>
    </row>
    <row r="544" spans="1:6" s="9" customFormat="1" x14ac:dyDescent="0.3">
      <c r="A544" s="10"/>
      <c r="B544" s="11"/>
      <c r="C544" s="12"/>
      <c r="D544" s="14" t="s">
        <v>119</v>
      </c>
      <c r="E544" s="45" t="s">
        <v>211</v>
      </c>
      <c r="F544" s="30">
        <v>70832.160000000003</v>
      </c>
    </row>
    <row r="545" spans="1:6" s="9" customFormat="1" x14ac:dyDescent="0.3">
      <c r="A545" s="10"/>
      <c r="B545" s="11"/>
      <c r="C545" s="12"/>
      <c r="D545" s="14" t="s">
        <v>17</v>
      </c>
      <c r="E545" s="45" t="s">
        <v>232</v>
      </c>
      <c r="F545" s="30">
        <v>45948532.200000003</v>
      </c>
    </row>
    <row r="546" spans="1:6" s="9" customFormat="1" x14ac:dyDescent="0.3">
      <c r="A546" s="10"/>
      <c r="B546" s="11"/>
      <c r="C546" s="12"/>
      <c r="D546" s="14" t="s">
        <v>125</v>
      </c>
      <c r="E546" s="45" t="s">
        <v>220</v>
      </c>
      <c r="F546" s="30">
        <v>6034512</v>
      </c>
    </row>
    <row r="547" spans="1:6" s="9" customFormat="1" ht="28.8" x14ac:dyDescent="0.3">
      <c r="A547" s="15">
        <v>37</v>
      </c>
      <c r="B547" s="16" t="s">
        <v>68</v>
      </c>
      <c r="C547" s="17">
        <v>5057580</v>
      </c>
      <c r="D547" s="18"/>
      <c r="E547" s="45"/>
      <c r="F547" s="29">
        <f>SUM(F548:F553)</f>
        <v>58950841.772</v>
      </c>
    </row>
    <row r="548" spans="1:6" s="9" customFormat="1" x14ac:dyDescent="0.3">
      <c r="A548" s="10"/>
      <c r="B548" s="11"/>
      <c r="C548" s="12"/>
      <c r="D548" s="14" t="s">
        <v>116</v>
      </c>
      <c r="E548" s="45" t="s">
        <v>209</v>
      </c>
      <c r="F548" s="30">
        <v>351436</v>
      </c>
    </row>
    <row r="549" spans="1:6" s="9" customFormat="1" x14ac:dyDescent="0.3">
      <c r="A549" s="10"/>
      <c r="B549" s="11"/>
      <c r="C549" s="12"/>
      <c r="D549" s="14" t="s">
        <v>117</v>
      </c>
      <c r="E549" s="45" t="s">
        <v>210</v>
      </c>
      <c r="F549" s="30">
        <v>422800</v>
      </c>
    </row>
    <row r="550" spans="1:6" s="9" customFormat="1" x14ac:dyDescent="0.3">
      <c r="A550" s="10"/>
      <c r="B550" s="11"/>
      <c r="C550" s="12"/>
      <c r="D550" s="14" t="s">
        <v>27</v>
      </c>
      <c r="E550" s="45" t="s">
        <v>247</v>
      </c>
      <c r="F550" s="30">
        <v>2095229.0819999997</v>
      </c>
    </row>
    <row r="551" spans="1:6" s="9" customFormat="1" x14ac:dyDescent="0.3">
      <c r="A551" s="10"/>
      <c r="B551" s="11"/>
      <c r="C551" s="12"/>
      <c r="D551" s="14" t="s">
        <v>17</v>
      </c>
      <c r="E551" s="45" t="s">
        <v>232</v>
      </c>
      <c r="F551" s="30">
        <v>50937245.151999995</v>
      </c>
    </row>
    <row r="552" spans="1:6" s="9" customFormat="1" x14ac:dyDescent="0.3">
      <c r="A552" s="10"/>
      <c r="B552" s="11"/>
      <c r="C552" s="12"/>
      <c r="D552" s="14" t="s">
        <v>17</v>
      </c>
      <c r="E552" s="45" t="s">
        <v>232</v>
      </c>
      <c r="F552" s="30">
        <v>1234744.72</v>
      </c>
    </row>
    <row r="553" spans="1:6" s="9" customFormat="1" ht="28.8" x14ac:dyDescent="0.3">
      <c r="A553" s="10"/>
      <c r="B553" s="11"/>
      <c r="C553" s="12"/>
      <c r="D553" s="14" t="s">
        <v>181</v>
      </c>
      <c r="E553" s="45" t="s">
        <v>217</v>
      </c>
      <c r="F553" s="30">
        <v>3909386.818</v>
      </c>
    </row>
    <row r="554" spans="1:6" s="9" customFormat="1" ht="28.8" x14ac:dyDescent="0.3">
      <c r="A554" s="15">
        <v>109</v>
      </c>
      <c r="B554" s="16" t="s">
        <v>139</v>
      </c>
      <c r="C554" s="17">
        <v>4245747</v>
      </c>
      <c r="D554" s="18"/>
      <c r="E554" s="45"/>
      <c r="F554" s="29">
        <f>SUM(F555:F569)</f>
        <v>56894923.96938099</v>
      </c>
    </row>
    <row r="555" spans="1:6" s="9" customFormat="1" x14ac:dyDescent="0.3">
      <c r="A555" s="10"/>
      <c r="B555" s="11"/>
      <c r="C555" s="12"/>
      <c r="D555" s="14" t="s">
        <v>116</v>
      </c>
      <c r="E555" s="45" t="s">
        <v>209</v>
      </c>
      <c r="F555" s="30">
        <v>2177923.6460000002</v>
      </c>
    </row>
    <row r="556" spans="1:6" s="9" customFormat="1" x14ac:dyDescent="0.3">
      <c r="A556" s="10"/>
      <c r="B556" s="11"/>
      <c r="C556" s="12"/>
      <c r="D556" s="14" t="s">
        <v>117</v>
      </c>
      <c r="E556" s="45" t="s">
        <v>210</v>
      </c>
      <c r="F556" s="30">
        <v>1903246.39</v>
      </c>
    </row>
    <row r="557" spans="1:6" s="9" customFormat="1" x14ac:dyDescent="0.3">
      <c r="A557" s="10"/>
      <c r="B557" s="11"/>
      <c r="C557" s="12"/>
      <c r="D557" s="14" t="s">
        <v>118</v>
      </c>
      <c r="E557" s="45" t="s">
        <v>215</v>
      </c>
      <c r="F557" s="30">
        <v>339614.52400000003</v>
      </c>
    </row>
    <row r="558" spans="1:6" s="9" customFormat="1" x14ac:dyDescent="0.3">
      <c r="A558" s="10"/>
      <c r="B558" s="11"/>
      <c r="C558" s="12"/>
      <c r="D558" s="14" t="s">
        <v>119</v>
      </c>
      <c r="E558" s="45" t="s">
        <v>211</v>
      </c>
      <c r="F558" s="30">
        <v>70104.183999999994</v>
      </c>
    </row>
    <row r="559" spans="1:6" s="9" customFormat="1" x14ac:dyDescent="0.3">
      <c r="A559" s="10"/>
      <c r="B559" s="11"/>
      <c r="C559" s="12"/>
      <c r="D559" s="14" t="s">
        <v>5</v>
      </c>
      <c r="E559" s="45" t="s">
        <v>212</v>
      </c>
      <c r="F559" s="30">
        <v>688730</v>
      </c>
    </row>
    <row r="560" spans="1:6" s="9" customFormat="1" ht="28.8" x14ac:dyDescent="0.3">
      <c r="A560" s="10"/>
      <c r="B560" s="11"/>
      <c r="C560" s="12"/>
      <c r="D560" s="14" t="s">
        <v>4</v>
      </c>
      <c r="E560" s="45" t="s">
        <v>214</v>
      </c>
      <c r="F560" s="30">
        <v>766182.40138100006</v>
      </c>
    </row>
    <row r="561" spans="1:6" s="9" customFormat="1" ht="15" customHeight="1" x14ac:dyDescent="0.3">
      <c r="A561" s="10"/>
      <c r="B561" s="11"/>
      <c r="C561" s="12"/>
      <c r="D561" s="14" t="s">
        <v>121</v>
      </c>
      <c r="E561" s="45" t="s">
        <v>248</v>
      </c>
      <c r="F561" s="30">
        <v>16272946.702000001</v>
      </c>
    </row>
    <row r="562" spans="1:6" s="9" customFormat="1" x14ac:dyDescent="0.3">
      <c r="A562" s="10"/>
      <c r="B562" s="11"/>
      <c r="C562" s="12"/>
      <c r="D562" s="14" t="s">
        <v>5</v>
      </c>
      <c r="E562" s="45" t="s">
        <v>212</v>
      </c>
      <c r="F562" s="30">
        <v>743828.4</v>
      </c>
    </row>
    <row r="563" spans="1:6" s="9" customFormat="1" x14ac:dyDescent="0.3">
      <c r="A563" s="10"/>
      <c r="B563" s="11"/>
      <c r="C563" s="12"/>
      <c r="D563" s="14" t="s">
        <v>27</v>
      </c>
      <c r="E563" s="45" t="s">
        <v>247</v>
      </c>
      <c r="F563" s="30">
        <v>139840.21799999999</v>
      </c>
    </row>
    <row r="564" spans="1:6" s="9" customFormat="1" ht="28.8" x14ac:dyDescent="0.3">
      <c r="A564" s="10"/>
      <c r="B564" s="11"/>
      <c r="C564" s="12"/>
      <c r="D564" s="14" t="s">
        <v>181</v>
      </c>
      <c r="E564" s="45" t="s">
        <v>217</v>
      </c>
      <c r="F564" s="30">
        <v>7014693.4199999999</v>
      </c>
    </row>
    <row r="565" spans="1:6" s="9" customFormat="1" ht="28.8" x14ac:dyDescent="0.3">
      <c r="A565" s="10"/>
      <c r="B565" s="11"/>
      <c r="C565" s="12"/>
      <c r="D565" s="14" t="s">
        <v>181</v>
      </c>
      <c r="E565" s="45" t="s">
        <v>217</v>
      </c>
      <c r="F565" s="30">
        <v>17852022.685999997</v>
      </c>
    </row>
    <row r="566" spans="1:6" s="9" customFormat="1" x14ac:dyDescent="0.3">
      <c r="A566" s="10"/>
      <c r="B566" s="11"/>
      <c r="C566" s="12"/>
      <c r="D566" s="14" t="s">
        <v>21</v>
      </c>
      <c r="E566" s="45" t="s">
        <v>250</v>
      </c>
      <c r="F566" s="30">
        <v>2413107.54</v>
      </c>
    </row>
    <row r="567" spans="1:6" s="9" customFormat="1" x14ac:dyDescent="0.3">
      <c r="A567" s="10"/>
      <c r="B567" s="11"/>
      <c r="C567" s="12"/>
      <c r="D567" s="14" t="s">
        <v>182</v>
      </c>
      <c r="E567" s="45" t="s">
        <v>218</v>
      </c>
      <c r="F567" s="30">
        <v>5030999.4000000004</v>
      </c>
    </row>
    <row r="568" spans="1:6" s="9" customFormat="1" x14ac:dyDescent="0.3">
      <c r="A568" s="10"/>
      <c r="B568" s="11"/>
      <c r="C568" s="12"/>
      <c r="D568" s="14" t="s">
        <v>22</v>
      </c>
      <c r="E568" s="45" t="s">
        <v>251</v>
      </c>
      <c r="F568" s="30">
        <v>423303.95799999998</v>
      </c>
    </row>
    <row r="569" spans="1:6" s="9" customFormat="1" x14ac:dyDescent="0.3">
      <c r="A569" s="10"/>
      <c r="B569" s="11"/>
      <c r="C569" s="12"/>
      <c r="D569" s="14" t="s">
        <v>182</v>
      </c>
      <c r="E569" s="45" t="s">
        <v>218</v>
      </c>
      <c r="F569" s="30">
        <v>1058380.5</v>
      </c>
    </row>
    <row r="570" spans="1:6" s="9" customFormat="1" ht="28.8" x14ac:dyDescent="0.3">
      <c r="A570" s="15">
        <v>137</v>
      </c>
      <c r="B570" s="16" t="s">
        <v>154</v>
      </c>
      <c r="C570" s="17">
        <v>13328043</v>
      </c>
      <c r="D570" s="18"/>
      <c r="E570" s="45"/>
      <c r="F570" s="29">
        <f>SUM(F571:F573)</f>
        <v>56237200</v>
      </c>
    </row>
    <row r="571" spans="1:6" s="9" customFormat="1" x14ac:dyDescent="0.3">
      <c r="A571" s="10"/>
      <c r="B571" s="11"/>
      <c r="C571" s="12"/>
      <c r="D571" s="14" t="s">
        <v>188</v>
      </c>
      <c r="E571" s="45" t="s">
        <v>271</v>
      </c>
      <c r="F571" s="30">
        <v>29557000</v>
      </c>
    </row>
    <row r="572" spans="1:6" s="9" customFormat="1" x14ac:dyDescent="0.3">
      <c r="A572" s="10"/>
      <c r="B572" s="11"/>
      <c r="C572" s="12"/>
      <c r="D572" s="14" t="s">
        <v>188</v>
      </c>
      <c r="E572" s="45" t="s">
        <v>271</v>
      </c>
      <c r="F572" s="30">
        <v>18240000</v>
      </c>
    </row>
    <row r="573" spans="1:6" s="9" customFormat="1" x14ac:dyDescent="0.3">
      <c r="A573" s="10"/>
      <c r="B573" s="11"/>
      <c r="C573" s="12"/>
      <c r="D573" s="14" t="s">
        <v>188</v>
      </c>
      <c r="E573" s="45" t="s">
        <v>271</v>
      </c>
      <c r="F573" s="30">
        <v>8440200</v>
      </c>
    </row>
    <row r="574" spans="1:6" s="9" customFormat="1" x14ac:dyDescent="0.3">
      <c r="A574" s="15">
        <v>111</v>
      </c>
      <c r="B574" s="16" t="s">
        <v>140</v>
      </c>
      <c r="C574" s="17">
        <v>4374393</v>
      </c>
      <c r="D574" s="18"/>
      <c r="E574" s="45"/>
      <c r="F574" s="29">
        <f>SUM(F575:F590)</f>
        <v>55194762.388779998</v>
      </c>
    </row>
    <row r="575" spans="1:6" s="9" customFormat="1" x14ac:dyDescent="0.3">
      <c r="A575" s="10"/>
      <c r="B575" s="11"/>
      <c r="C575" s="12"/>
      <c r="D575" s="14" t="s">
        <v>116</v>
      </c>
      <c r="E575" s="45" t="s">
        <v>209</v>
      </c>
      <c r="F575" s="30">
        <v>1447902.79</v>
      </c>
    </row>
    <row r="576" spans="1:6" s="9" customFormat="1" x14ac:dyDescent="0.3">
      <c r="A576" s="10"/>
      <c r="B576" s="11"/>
      <c r="C576" s="12"/>
      <c r="D576" s="14" t="s">
        <v>117</v>
      </c>
      <c r="E576" s="45" t="s">
        <v>210</v>
      </c>
      <c r="F576" s="30">
        <v>1136584.7579999999</v>
      </c>
    </row>
    <row r="577" spans="1:6" s="9" customFormat="1" x14ac:dyDescent="0.3">
      <c r="A577" s="10"/>
      <c r="B577" s="11"/>
      <c r="C577" s="12"/>
      <c r="D577" s="14" t="s">
        <v>118</v>
      </c>
      <c r="E577" s="45" t="s">
        <v>215</v>
      </c>
      <c r="F577" s="30">
        <v>308028.09600000002</v>
      </c>
    </row>
    <row r="578" spans="1:6" s="9" customFormat="1" x14ac:dyDescent="0.3">
      <c r="A578" s="10"/>
      <c r="B578" s="11"/>
      <c r="C578" s="12"/>
      <c r="D578" s="14" t="s">
        <v>119</v>
      </c>
      <c r="E578" s="45" t="s">
        <v>211</v>
      </c>
      <c r="F578" s="30">
        <v>70832.160000000003</v>
      </c>
    </row>
    <row r="579" spans="1:6" s="9" customFormat="1" x14ac:dyDescent="0.3">
      <c r="A579" s="10"/>
      <c r="B579" s="11"/>
      <c r="C579" s="12"/>
      <c r="D579" s="14" t="s">
        <v>5</v>
      </c>
      <c r="E579" s="45" t="s">
        <v>212</v>
      </c>
      <c r="F579" s="30">
        <v>1502415.3</v>
      </c>
    </row>
    <row r="580" spans="1:6" s="9" customFormat="1" ht="28.8" x14ac:dyDescent="0.3">
      <c r="A580" s="10"/>
      <c r="B580" s="11"/>
      <c r="C580" s="12"/>
      <c r="D580" s="14" t="s">
        <v>4</v>
      </c>
      <c r="E580" s="45" t="s">
        <v>214</v>
      </c>
      <c r="F580" s="30">
        <v>766182.80478000001</v>
      </c>
    </row>
    <row r="581" spans="1:6" s="9" customFormat="1" ht="28.8" x14ac:dyDescent="0.3">
      <c r="A581" s="10"/>
      <c r="B581" s="11"/>
      <c r="C581" s="12"/>
      <c r="D581" s="14" t="s">
        <v>162</v>
      </c>
      <c r="E581" s="45" t="s">
        <v>246</v>
      </c>
      <c r="F581" s="30">
        <v>2198310.9839999997</v>
      </c>
    </row>
    <row r="582" spans="1:6" s="9" customFormat="1" x14ac:dyDescent="0.3">
      <c r="A582" s="10"/>
      <c r="B582" s="11"/>
      <c r="C582" s="12"/>
      <c r="D582" s="14" t="s">
        <v>24</v>
      </c>
      <c r="E582" s="45" t="s">
        <v>216</v>
      </c>
      <c r="F582" s="30">
        <v>3641570.4780000001</v>
      </c>
    </row>
    <row r="583" spans="1:6" s="9" customFormat="1" ht="28.8" x14ac:dyDescent="0.3">
      <c r="A583" s="10"/>
      <c r="B583" s="11"/>
      <c r="C583" s="12"/>
      <c r="D583" s="14" t="s">
        <v>181</v>
      </c>
      <c r="E583" s="45" t="s">
        <v>217</v>
      </c>
      <c r="F583" s="30">
        <v>3341440.1540000001</v>
      </c>
    </row>
    <row r="584" spans="1:6" s="9" customFormat="1" ht="28.8" x14ac:dyDescent="0.3">
      <c r="A584" s="10"/>
      <c r="B584" s="11"/>
      <c r="C584" s="12"/>
      <c r="D584" s="14" t="s">
        <v>181</v>
      </c>
      <c r="E584" s="45" t="s">
        <v>217</v>
      </c>
      <c r="F584" s="30">
        <v>4096592.1780000003</v>
      </c>
    </row>
    <row r="585" spans="1:6" s="9" customFormat="1" x14ac:dyDescent="0.3">
      <c r="A585" s="10"/>
      <c r="B585" s="11"/>
      <c r="C585" s="12"/>
      <c r="D585" s="14" t="s">
        <v>21</v>
      </c>
      <c r="E585" s="45" t="s">
        <v>250</v>
      </c>
      <c r="F585" s="30">
        <v>1252334.8800000001</v>
      </c>
    </row>
    <row r="586" spans="1:6" s="9" customFormat="1" x14ac:dyDescent="0.3">
      <c r="A586" s="10"/>
      <c r="B586" s="11"/>
      <c r="C586" s="12"/>
      <c r="D586" s="14" t="s">
        <v>182</v>
      </c>
      <c r="E586" s="45" t="s">
        <v>218</v>
      </c>
      <c r="F586" s="30">
        <v>3519730.5</v>
      </c>
    </row>
    <row r="587" spans="1:6" s="9" customFormat="1" x14ac:dyDescent="0.3">
      <c r="A587" s="10"/>
      <c r="B587" s="11"/>
      <c r="C587" s="12"/>
      <c r="D587" s="14" t="s">
        <v>22</v>
      </c>
      <c r="E587" s="45" t="s">
        <v>251</v>
      </c>
      <c r="F587" s="30">
        <v>3752278.8479999998</v>
      </c>
    </row>
    <row r="588" spans="1:6" s="9" customFormat="1" ht="18.600000000000001" customHeight="1" x14ac:dyDescent="0.3">
      <c r="A588" s="10"/>
      <c r="B588" s="11"/>
      <c r="C588" s="12"/>
      <c r="D588" s="14" t="s">
        <v>121</v>
      </c>
      <c r="E588" s="45" t="s">
        <v>248</v>
      </c>
      <c r="F588" s="30">
        <v>20869171</v>
      </c>
    </row>
    <row r="589" spans="1:6" s="9" customFormat="1" ht="28.8" x14ac:dyDescent="0.3">
      <c r="A589" s="10"/>
      <c r="B589" s="11"/>
      <c r="C589" s="12"/>
      <c r="D589" s="14" t="s">
        <v>181</v>
      </c>
      <c r="E589" s="45" t="s">
        <v>217</v>
      </c>
      <c r="F589" s="30">
        <v>1884586.7779999999</v>
      </c>
    </row>
    <row r="590" spans="1:6" s="9" customFormat="1" ht="28.8" x14ac:dyDescent="0.3">
      <c r="A590" s="10"/>
      <c r="B590" s="11"/>
      <c r="C590" s="12"/>
      <c r="D590" s="14" t="s">
        <v>181</v>
      </c>
      <c r="E590" s="45" t="s">
        <v>217</v>
      </c>
      <c r="F590" s="30">
        <v>5406800.6799999997</v>
      </c>
    </row>
    <row r="591" spans="1:6" s="9" customFormat="1" x14ac:dyDescent="0.3">
      <c r="A591" s="15">
        <v>88</v>
      </c>
      <c r="B591" s="16" t="s">
        <v>176</v>
      </c>
      <c r="C591" s="17">
        <v>4283422</v>
      </c>
      <c r="D591" s="15"/>
      <c r="E591" s="11"/>
      <c r="F591" s="31">
        <f>SUM(F592:F596)</f>
        <v>53753225.232000001</v>
      </c>
    </row>
    <row r="592" spans="1:6" s="9" customFormat="1" ht="43.2" x14ac:dyDescent="0.3">
      <c r="A592" s="12"/>
      <c r="B592" s="33"/>
      <c r="C592" s="12"/>
      <c r="D592" s="12" t="s">
        <v>189</v>
      </c>
      <c r="E592" s="33" t="s">
        <v>272</v>
      </c>
      <c r="F592" s="34">
        <v>10791675</v>
      </c>
    </row>
    <row r="593" spans="1:6" s="9" customFormat="1" ht="28.8" x14ac:dyDescent="0.3">
      <c r="A593" s="12"/>
      <c r="B593" s="33"/>
      <c r="C593" s="12"/>
      <c r="D593" s="12" t="s">
        <v>190</v>
      </c>
      <c r="E593" s="33" t="s">
        <v>273</v>
      </c>
      <c r="F593" s="34">
        <v>15068325</v>
      </c>
    </row>
    <row r="594" spans="1:6" s="9" customFormat="1" x14ac:dyDescent="0.3">
      <c r="A594" s="12"/>
      <c r="B594" s="33"/>
      <c r="C594" s="12"/>
      <c r="D594" s="12" t="s">
        <v>191</v>
      </c>
      <c r="E594" s="33" t="s">
        <v>274</v>
      </c>
      <c r="F594" s="34">
        <v>250000</v>
      </c>
    </row>
    <row r="595" spans="1:6" s="9" customFormat="1" ht="28.8" x14ac:dyDescent="0.3">
      <c r="A595" s="12"/>
      <c r="B595" s="33"/>
      <c r="C595" s="12"/>
      <c r="D595" s="12" t="s">
        <v>192</v>
      </c>
      <c r="E595" s="33" t="s">
        <v>275</v>
      </c>
      <c r="F595" s="34">
        <v>17830000</v>
      </c>
    </row>
    <row r="596" spans="1:6" s="9" customFormat="1" ht="28.8" x14ac:dyDescent="0.3">
      <c r="A596" s="12"/>
      <c r="B596" s="33"/>
      <c r="C596" s="12"/>
      <c r="D596" s="12" t="s">
        <v>181</v>
      </c>
      <c r="E596" s="33" t="s">
        <v>217</v>
      </c>
      <c r="F596" s="34">
        <v>9813225.2319999989</v>
      </c>
    </row>
    <row r="597" spans="1:6" s="9" customFormat="1" x14ac:dyDescent="0.3">
      <c r="A597" s="15">
        <v>54</v>
      </c>
      <c r="B597" s="15" t="s">
        <v>83</v>
      </c>
      <c r="C597" s="17">
        <v>4347569</v>
      </c>
      <c r="D597" s="17"/>
      <c r="E597" s="33"/>
      <c r="F597" s="32">
        <f>SUM(F598:F615)</f>
        <v>53184812.095249996</v>
      </c>
    </row>
    <row r="598" spans="1:6" s="9" customFormat="1" x14ac:dyDescent="0.3">
      <c r="A598" s="10"/>
      <c r="B598" s="10"/>
      <c r="C598" s="12"/>
      <c r="D598" s="12" t="s">
        <v>116</v>
      </c>
      <c r="E598" s="33" t="s">
        <v>209</v>
      </c>
      <c r="F598" s="34">
        <v>1486944.1680000001</v>
      </c>
    </row>
    <row r="599" spans="1:6" s="9" customFormat="1" x14ac:dyDescent="0.3">
      <c r="A599" s="10"/>
      <c r="B599" s="10"/>
      <c r="C599" s="12"/>
      <c r="D599" s="12" t="s">
        <v>117</v>
      </c>
      <c r="E599" s="33" t="s">
        <v>210</v>
      </c>
      <c r="F599" s="34">
        <v>1418856.7140000002</v>
      </c>
    </row>
    <row r="600" spans="1:6" s="9" customFormat="1" x14ac:dyDescent="0.3">
      <c r="A600" s="10"/>
      <c r="B600" s="10"/>
      <c r="C600" s="12"/>
      <c r="D600" s="12" t="s">
        <v>118</v>
      </c>
      <c r="E600" s="33" t="s">
        <v>215</v>
      </c>
      <c r="F600" s="34">
        <v>182338.712</v>
      </c>
    </row>
    <row r="601" spans="1:6" s="9" customFormat="1" x14ac:dyDescent="0.3">
      <c r="A601" s="10"/>
      <c r="B601" s="10"/>
      <c r="C601" s="12"/>
      <c r="D601" s="12" t="s">
        <v>5</v>
      </c>
      <c r="E601" s="33" t="s">
        <v>212</v>
      </c>
      <c r="F601" s="34">
        <v>6429786.5</v>
      </c>
    </row>
    <row r="602" spans="1:6" s="9" customFormat="1" ht="28.8" x14ac:dyDescent="0.3">
      <c r="A602" s="10"/>
      <c r="B602" s="10"/>
      <c r="C602" s="12"/>
      <c r="D602" s="12" t="s">
        <v>4</v>
      </c>
      <c r="E602" s="33" t="s">
        <v>214</v>
      </c>
      <c r="F602" s="34">
        <v>1532254.52725</v>
      </c>
    </row>
    <row r="603" spans="1:6" s="9" customFormat="1" x14ac:dyDescent="0.3">
      <c r="A603" s="10"/>
      <c r="B603" s="10"/>
      <c r="C603" s="12"/>
      <c r="D603" s="12" t="s">
        <v>163</v>
      </c>
      <c r="E603" s="33" t="s">
        <v>245</v>
      </c>
      <c r="F603" s="34">
        <v>376846.13399999996</v>
      </c>
    </row>
    <row r="604" spans="1:6" s="9" customFormat="1" ht="28.8" x14ac:dyDescent="0.3">
      <c r="A604" s="10"/>
      <c r="B604" s="10"/>
      <c r="C604" s="12"/>
      <c r="D604" s="12" t="s">
        <v>162</v>
      </c>
      <c r="E604" s="33" t="s">
        <v>246</v>
      </c>
      <c r="F604" s="34">
        <v>2119569.2879999997</v>
      </c>
    </row>
    <row r="605" spans="1:6" s="9" customFormat="1" x14ac:dyDescent="0.3">
      <c r="A605" s="10"/>
      <c r="B605" s="10"/>
      <c r="C605" s="12"/>
      <c r="D605" s="12" t="s">
        <v>27</v>
      </c>
      <c r="E605" s="33" t="s">
        <v>247</v>
      </c>
      <c r="F605" s="34">
        <v>139840.21799999999</v>
      </c>
    </row>
    <row r="606" spans="1:6" s="9" customFormat="1" x14ac:dyDescent="0.3">
      <c r="A606" s="10"/>
      <c r="B606" s="10"/>
      <c r="C606" s="12"/>
      <c r="D606" s="12" t="s">
        <v>24</v>
      </c>
      <c r="E606" s="33" t="s">
        <v>216</v>
      </c>
      <c r="F606" s="34">
        <v>1997783.314</v>
      </c>
    </row>
    <row r="607" spans="1:6" s="9" customFormat="1" ht="28.8" x14ac:dyDescent="0.3">
      <c r="A607" s="10"/>
      <c r="B607" s="10"/>
      <c r="C607" s="12"/>
      <c r="D607" s="12" t="s">
        <v>181</v>
      </c>
      <c r="E607" s="33" t="s">
        <v>217</v>
      </c>
      <c r="F607" s="34">
        <v>10160141.193999998</v>
      </c>
    </row>
    <row r="608" spans="1:6" s="9" customFormat="1" ht="28.8" x14ac:dyDescent="0.3">
      <c r="A608" s="10"/>
      <c r="B608" s="10"/>
      <c r="C608" s="12"/>
      <c r="D608" s="12" t="s">
        <v>181</v>
      </c>
      <c r="E608" s="33" t="s">
        <v>217</v>
      </c>
      <c r="F608" s="34">
        <v>669034.31200000003</v>
      </c>
    </row>
    <row r="609" spans="1:6" s="9" customFormat="1" x14ac:dyDescent="0.3">
      <c r="A609" s="10"/>
      <c r="B609" s="10"/>
      <c r="C609" s="12"/>
      <c r="D609" s="12" t="s">
        <v>21</v>
      </c>
      <c r="E609" s="33" t="s">
        <v>250</v>
      </c>
      <c r="F609" s="34">
        <v>1033274.7300000001</v>
      </c>
    </row>
    <row r="610" spans="1:6" s="9" customFormat="1" x14ac:dyDescent="0.3">
      <c r="A610" s="10"/>
      <c r="B610" s="10"/>
      <c r="C610" s="12"/>
      <c r="D610" s="12" t="s">
        <v>182</v>
      </c>
      <c r="E610" s="33" t="s">
        <v>218</v>
      </c>
      <c r="F610" s="34">
        <v>9668182.8000000007</v>
      </c>
    </row>
    <row r="611" spans="1:6" s="9" customFormat="1" x14ac:dyDescent="0.3">
      <c r="A611" s="10"/>
      <c r="B611" s="10"/>
      <c r="C611" s="12"/>
      <c r="D611" s="12" t="s">
        <v>22</v>
      </c>
      <c r="E611" s="33" t="s">
        <v>251</v>
      </c>
      <c r="F611" s="34">
        <v>433620.95199999993</v>
      </c>
    </row>
    <row r="612" spans="1:6" s="9" customFormat="1" x14ac:dyDescent="0.3">
      <c r="A612" s="10"/>
      <c r="B612" s="10"/>
      <c r="C612" s="12"/>
      <c r="D612" s="12" t="s">
        <v>182</v>
      </c>
      <c r="E612" s="33" t="s">
        <v>218</v>
      </c>
      <c r="F612" s="34">
        <v>2042920.5</v>
      </c>
    </row>
    <row r="613" spans="1:6" s="9" customFormat="1" x14ac:dyDescent="0.3">
      <c r="A613" s="10"/>
      <c r="B613" s="10"/>
      <c r="C613" s="12"/>
      <c r="D613" s="12" t="s">
        <v>20</v>
      </c>
      <c r="E613" s="33" t="s">
        <v>242</v>
      </c>
      <c r="F613" s="34">
        <v>1886699.6</v>
      </c>
    </row>
    <row r="614" spans="1:6" s="9" customFormat="1" ht="28.8" x14ac:dyDescent="0.3">
      <c r="A614" s="10"/>
      <c r="B614" s="10"/>
      <c r="C614" s="12"/>
      <c r="D614" s="12" t="s">
        <v>181</v>
      </c>
      <c r="E614" s="33" t="s">
        <v>217</v>
      </c>
      <c r="F614" s="34">
        <v>5486394.4399999995</v>
      </c>
    </row>
    <row r="615" spans="1:6" s="9" customFormat="1" ht="28.8" x14ac:dyDescent="0.3">
      <c r="A615" s="10"/>
      <c r="B615" s="10"/>
      <c r="C615" s="12"/>
      <c r="D615" s="12" t="s">
        <v>181</v>
      </c>
      <c r="E615" s="33" t="s">
        <v>217</v>
      </c>
      <c r="F615" s="34">
        <v>6120323.9919999987</v>
      </c>
    </row>
    <row r="616" spans="1:6" s="9" customFormat="1" x14ac:dyDescent="0.3">
      <c r="A616" s="15">
        <v>55</v>
      </c>
      <c r="B616" s="15" t="s">
        <v>84</v>
      </c>
      <c r="C616" s="17">
        <v>4244512</v>
      </c>
      <c r="D616" s="17"/>
      <c r="E616" s="33"/>
      <c r="F616" s="32">
        <f>SUM(F617:F626)</f>
        <v>52964700.538000003</v>
      </c>
    </row>
    <row r="617" spans="1:6" s="9" customFormat="1" x14ac:dyDescent="0.3">
      <c r="A617" s="10"/>
      <c r="B617" s="10"/>
      <c r="C617" s="12"/>
      <c r="D617" s="12" t="s">
        <v>116</v>
      </c>
      <c r="E617" s="33" t="s">
        <v>209</v>
      </c>
      <c r="F617" s="34">
        <v>234620.90400000001</v>
      </c>
    </row>
    <row r="618" spans="1:6" s="9" customFormat="1" x14ac:dyDescent="0.3">
      <c r="A618" s="10"/>
      <c r="B618" s="10"/>
      <c r="C618" s="12"/>
      <c r="D618" s="12" t="s">
        <v>117</v>
      </c>
      <c r="E618" s="33" t="s">
        <v>210</v>
      </c>
      <c r="F618" s="34">
        <v>464123.95</v>
      </c>
    </row>
    <row r="619" spans="1:6" s="9" customFormat="1" x14ac:dyDescent="0.3">
      <c r="A619" s="10"/>
      <c r="B619" s="10"/>
      <c r="C619" s="12"/>
      <c r="D619" s="12" t="s">
        <v>118</v>
      </c>
      <c r="E619" s="33" t="s">
        <v>215</v>
      </c>
      <c r="F619" s="34">
        <v>68315.604000000007</v>
      </c>
    </row>
    <row r="620" spans="1:6" s="9" customFormat="1" x14ac:dyDescent="0.3">
      <c r="A620" s="10"/>
      <c r="B620" s="10"/>
      <c r="C620" s="12"/>
      <c r="D620" s="12" t="s">
        <v>119</v>
      </c>
      <c r="E620" s="33" t="s">
        <v>211</v>
      </c>
      <c r="F620" s="34">
        <v>15266.626</v>
      </c>
    </row>
    <row r="621" spans="1:6" s="9" customFormat="1" x14ac:dyDescent="0.3">
      <c r="A621" s="10"/>
      <c r="B621" s="10"/>
      <c r="C621" s="12"/>
      <c r="D621" s="12" t="s">
        <v>27</v>
      </c>
      <c r="E621" s="33" t="s">
        <v>247</v>
      </c>
      <c r="F621" s="34">
        <v>11066.438</v>
      </c>
    </row>
    <row r="622" spans="1:6" s="9" customFormat="1" x14ac:dyDescent="0.3">
      <c r="A622" s="10"/>
      <c r="B622" s="10"/>
      <c r="C622" s="12"/>
      <c r="D622" s="12" t="s">
        <v>17</v>
      </c>
      <c r="E622" s="33" t="s">
        <v>232</v>
      </c>
      <c r="F622" s="34">
        <v>2857411.82</v>
      </c>
    </row>
    <row r="623" spans="1:6" s="9" customFormat="1" x14ac:dyDescent="0.3">
      <c r="A623" s="10"/>
      <c r="B623" s="10"/>
      <c r="C623" s="12"/>
      <c r="D623" s="12" t="s">
        <v>19</v>
      </c>
      <c r="E623" s="33" t="s">
        <v>244</v>
      </c>
      <c r="F623" s="34">
        <v>40331963.100000001</v>
      </c>
    </row>
    <row r="624" spans="1:6" s="9" customFormat="1" x14ac:dyDescent="0.3">
      <c r="A624" s="10"/>
      <c r="B624" s="10"/>
      <c r="C624" s="12"/>
      <c r="D624" s="12" t="s">
        <v>39</v>
      </c>
      <c r="E624" s="33" t="s">
        <v>241</v>
      </c>
      <c r="F624" s="34">
        <v>1981116.7260000003</v>
      </c>
    </row>
    <row r="625" spans="1:6" s="9" customFormat="1" x14ac:dyDescent="0.3">
      <c r="A625" s="10"/>
      <c r="B625" s="10"/>
      <c r="C625" s="12"/>
      <c r="D625" s="12" t="s">
        <v>125</v>
      </c>
      <c r="E625" s="33" t="s">
        <v>220</v>
      </c>
      <c r="F625" s="34">
        <v>6034512</v>
      </c>
    </row>
    <row r="626" spans="1:6" s="9" customFormat="1" x14ac:dyDescent="0.3">
      <c r="A626" s="10"/>
      <c r="B626" s="10"/>
      <c r="C626" s="12"/>
      <c r="D626" s="12" t="s">
        <v>127</v>
      </c>
      <c r="E626" s="33" t="s">
        <v>193</v>
      </c>
      <c r="F626" s="34">
        <v>966303.36999999988</v>
      </c>
    </row>
    <row r="627" spans="1:6" s="9" customFormat="1" x14ac:dyDescent="0.3">
      <c r="A627" s="15">
        <v>66</v>
      </c>
      <c r="B627" s="15" t="s">
        <v>93</v>
      </c>
      <c r="C627" s="17">
        <v>3227963</v>
      </c>
      <c r="D627" s="17"/>
      <c r="E627" s="33"/>
      <c r="F627" s="32">
        <f>SUM(F628:F637)</f>
        <v>52722377.999999993</v>
      </c>
    </row>
    <row r="628" spans="1:6" s="9" customFormat="1" x14ac:dyDescent="0.3">
      <c r="A628" s="10"/>
      <c r="B628" s="10"/>
      <c r="C628" s="12"/>
      <c r="D628" s="12" t="s">
        <v>116</v>
      </c>
      <c r="E628" s="33" t="s">
        <v>209</v>
      </c>
      <c r="F628" s="34">
        <v>379739.07999999996</v>
      </c>
    </row>
    <row r="629" spans="1:6" s="9" customFormat="1" x14ac:dyDescent="0.3">
      <c r="A629" s="10"/>
      <c r="B629" s="10"/>
      <c r="C629" s="12"/>
      <c r="D629" s="12" t="s">
        <v>117</v>
      </c>
      <c r="E629" s="33" t="s">
        <v>210</v>
      </c>
      <c r="F629" s="34">
        <v>268453.886</v>
      </c>
    </row>
    <row r="630" spans="1:6" s="9" customFormat="1" x14ac:dyDescent="0.3">
      <c r="A630" s="10"/>
      <c r="B630" s="10"/>
      <c r="C630" s="12"/>
      <c r="D630" s="12" t="s">
        <v>5</v>
      </c>
      <c r="E630" s="33" t="s">
        <v>212</v>
      </c>
      <c r="F630" s="34">
        <v>408318.5</v>
      </c>
    </row>
    <row r="631" spans="1:6" s="9" customFormat="1" ht="28.8" x14ac:dyDescent="0.3">
      <c r="A631" s="10"/>
      <c r="B631" s="10"/>
      <c r="C631" s="12"/>
      <c r="D631" s="12" t="s">
        <v>181</v>
      </c>
      <c r="E631" s="33" t="s">
        <v>217</v>
      </c>
      <c r="F631" s="34">
        <v>37566747.213999994</v>
      </c>
    </row>
    <row r="632" spans="1:6" s="9" customFormat="1" ht="28.8" x14ac:dyDescent="0.3">
      <c r="A632" s="10"/>
      <c r="B632" s="10"/>
      <c r="C632" s="12"/>
      <c r="D632" s="12" t="s">
        <v>181</v>
      </c>
      <c r="E632" s="33" t="s">
        <v>217</v>
      </c>
      <c r="F632" s="34">
        <v>3646342.3439999996</v>
      </c>
    </row>
    <row r="633" spans="1:6" s="9" customFormat="1" x14ac:dyDescent="0.3">
      <c r="A633" s="10"/>
      <c r="B633" s="10"/>
      <c r="C633" s="12"/>
      <c r="D633" s="12" t="s">
        <v>21</v>
      </c>
      <c r="E633" s="33" t="s">
        <v>250</v>
      </c>
      <c r="F633" s="34">
        <v>285516.59999999998</v>
      </c>
    </row>
    <row r="634" spans="1:6" s="9" customFormat="1" x14ac:dyDescent="0.3">
      <c r="A634" s="10"/>
      <c r="B634" s="10"/>
      <c r="C634" s="12"/>
      <c r="D634" s="12" t="s">
        <v>22</v>
      </c>
      <c r="E634" s="33" t="s">
        <v>251</v>
      </c>
      <c r="F634" s="34">
        <v>867241.90399999986</v>
      </c>
    </row>
    <row r="635" spans="1:6" s="9" customFormat="1" x14ac:dyDescent="0.3">
      <c r="A635" s="10"/>
      <c r="B635" s="10"/>
      <c r="C635" s="12"/>
      <c r="D635" s="12" t="s">
        <v>182</v>
      </c>
      <c r="E635" s="33" t="s">
        <v>218</v>
      </c>
      <c r="F635" s="34">
        <v>491285.45999999996</v>
      </c>
    </row>
    <row r="636" spans="1:6" s="9" customFormat="1" ht="28.8" x14ac:dyDescent="0.3">
      <c r="A636" s="10"/>
      <c r="B636" s="10"/>
      <c r="C636" s="12"/>
      <c r="D636" s="12" t="s">
        <v>34</v>
      </c>
      <c r="E636" s="33" t="s">
        <v>276</v>
      </c>
      <c r="F636" s="34">
        <v>6170899.8119999999</v>
      </c>
    </row>
    <row r="637" spans="1:6" s="9" customFormat="1" x14ac:dyDescent="0.3">
      <c r="A637" s="10"/>
      <c r="B637" s="10"/>
      <c r="C637" s="12"/>
      <c r="D637" s="12" t="s">
        <v>27</v>
      </c>
      <c r="E637" s="33" t="s">
        <v>247</v>
      </c>
      <c r="F637" s="34">
        <v>2637833.2000000002</v>
      </c>
    </row>
    <row r="638" spans="1:6" s="9" customFormat="1" x14ac:dyDescent="0.3">
      <c r="A638" s="15">
        <v>63</v>
      </c>
      <c r="B638" s="15" t="s">
        <v>91</v>
      </c>
      <c r="C638" s="17">
        <v>4204038</v>
      </c>
      <c r="D638" s="17"/>
      <c r="E638" s="33"/>
      <c r="F638" s="32">
        <f>SUM(F639:F648)</f>
        <v>52064989.535999998</v>
      </c>
    </row>
    <row r="639" spans="1:6" s="9" customFormat="1" x14ac:dyDescent="0.3">
      <c r="A639" s="10"/>
      <c r="B639" s="10"/>
      <c r="C639" s="12"/>
      <c r="D639" s="12" t="s">
        <v>116</v>
      </c>
      <c r="E639" s="33" t="s">
        <v>209</v>
      </c>
      <c r="F639" s="34">
        <v>4737775.4920000006</v>
      </c>
    </row>
    <row r="640" spans="1:6" s="9" customFormat="1" x14ac:dyDescent="0.3">
      <c r="A640" s="10"/>
      <c r="B640" s="10"/>
      <c r="C640" s="12"/>
      <c r="D640" s="12" t="s">
        <v>117</v>
      </c>
      <c r="E640" s="33" t="s">
        <v>210</v>
      </c>
      <c r="F640" s="34">
        <v>3853272.0320000001</v>
      </c>
    </row>
    <row r="641" spans="1:6" s="9" customFormat="1" x14ac:dyDescent="0.3">
      <c r="A641" s="10"/>
      <c r="B641" s="10"/>
      <c r="C641" s="12"/>
      <c r="D641" s="12" t="s">
        <v>118</v>
      </c>
      <c r="E641" s="33" t="s">
        <v>215</v>
      </c>
      <c r="F641" s="34">
        <v>1007459.8060000001</v>
      </c>
    </row>
    <row r="642" spans="1:6" s="9" customFormat="1" x14ac:dyDescent="0.3">
      <c r="A642" s="10"/>
      <c r="B642" s="10"/>
      <c r="C642" s="12"/>
      <c r="D642" s="12" t="s">
        <v>119</v>
      </c>
      <c r="E642" s="33" t="s">
        <v>211</v>
      </c>
      <c r="F642" s="34">
        <v>212921.28</v>
      </c>
    </row>
    <row r="643" spans="1:6" s="9" customFormat="1" x14ac:dyDescent="0.3">
      <c r="A643" s="10"/>
      <c r="B643" s="10"/>
      <c r="C643" s="12"/>
      <c r="D643" s="12" t="s">
        <v>24</v>
      </c>
      <c r="E643" s="33" t="s">
        <v>216</v>
      </c>
      <c r="F643" s="34">
        <v>3641570.4780000001</v>
      </c>
    </row>
    <row r="644" spans="1:6" s="9" customFormat="1" ht="28.8" x14ac:dyDescent="0.3">
      <c r="A644" s="10"/>
      <c r="B644" s="10"/>
      <c r="C644" s="12"/>
      <c r="D644" s="12" t="s">
        <v>181</v>
      </c>
      <c r="E644" s="33" t="s">
        <v>217</v>
      </c>
      <c r="F644" s="34">
        <v>22186018.175999999</v>
      </c>
    </row>
    <row r="645" spans="1:6" s="9" customFormat="1" ht="28.8" x14ac:dyDescent="0.3">
      <c r="A645" s="10"/>
      <c r="B645" s="10"/>
      <c r="C645" s="12"/>
      <c r="D645" s="12" t="s">
        <v>181</v>
      </c>
      <c r="E645" s="33" t="s">
        <v>217</v>
      </c>
      <c r="F645" s="34">
        <v>10972481.702</v>
      </c>
    </row>
    <row r="646" spans="1:6" s="9" customFormat="1" x14ac:dyDescent="0.3">
      <c r="A646" s="10"/>
      <c r="B646" s="10"/>
      <c r="C646" s="12"/>
      <c r="D646" s="12" t="s">
        <v>22</v>
      </c>
      <c r="E646" s="33" t="s">
        <v>251</v>
      </c>
      <c r="F646" s="34">
        <v>3251098.7620000001</v>
      </c>
    </row>
    <row r="647" spans="1:6" s="9" customFormat="1" x14ac:dyDescent="0.3">
      <c r="A647" s="10"/>
      <c r="B647" s="10"/>
      <c r="C647" s="12"/>
      <c r="D647" s="12" t="s">
        <v>125</v>
      </c>
      <c r="E647" s="33" t="s">
        <v>220</v>
      </c>
      <c r="F647" s="34">
        <v>1954926.8079999997</v>
      </c>
    </row>
    <row r="648" spans="1:6" s="9" customFormat="1" x14ac:dyDescent="0.3">
      <c r="A648" s="10"/>
      <c r="B648" s="10"/>
      <c r="C648" s="12"/>
      <c r="D648" s="12" t="s">
        <v>120</v>
      </c>
      <c r="E648" s="33" t="s">
        <v>221</v>
      </c>
      <c r="F648" s="34">
        <v>247465</v>
      </c>
    </row>
    <row r="649" spans="1:6" s="9" customFormat="1" x14ac:dyDescent="0.3">
      <c r="A649" s="15">
        <v>138</v>
      </c>
      <c r="B649" s="15" t="s">
        <v>155</v>
      </c>
      <c r="C649" s="17">
        <v>4244997</v>
      </c>
      <c r="D649" s="17"/>
      <c r="E649" s="33"/>
      <c r="F649" s="32">
        <f>SUM(F650:F658)</f>
        <v>51551646.004000008</v>
      </c>
    </row>
    <row r="650" spans="1:6" s="9" customFormat="1" x14ac:dyDescent="0.3">
      <c r="A650" s="10"/>
      <c r="B650" s="10"/>
      <c r="C650" s="12"/>
      <c r="D650" s="12" t="s">
        <v>116</v>
      </c>
      <c r="E650" s="33" t="s">
        <v>209</v>
      </c>
      <c r="F650" s="34">
        <v>550000</v>
      </c>
    </row>
    <row r="651" spans="1:6" s="9" customFormat="1" x14ac:dyDescent="0.3">
      <c r="A651" s="10"/>
      <c r="B651" s="10"/>
      <c r="C651" s="12"/>
      <c r="D651" s="12" t="s">
        <v>117</v>
      </c>
      <c r="E651" s="33" t="s">
        <v>210</v>
      </c>
      <c r="F651" s="34">
        <v>313686.59999999998</v>
      </c>
    </row>
    <row r="652" spans="1:6" s="9" customFormat="1" x14ac:dyDescent="0.3">
      <c r="A652" s="10"/>
      <c r="B652" s="10"/>
      <c r="C652" s="12"/>
      <c r="D652" s="12" t="s">
        <v>118</v>
      </c>
      <c r="E652" s="33" t="s">
        <v>215</v>
      </c>
      <c r="F652" s="34">
        <v>98200</v>
      </c>
    </row>
    <row r="653" spans="1:6" s="9" customFormat="1" x14ac:dyDescent="0.3">
      <c r="A653" s="10"/>
      <c r="B653" s="10"/>
      <c r="C653" s="12"/>
      <c r="D653" s="12" t="s">
        <v>19</v>
      </c>
      <c r="E653" s="33" t="s">
        <v>244</v>
      </c>
      <c r="F653" s="34">
        <v>18533108.550000001</v>
      </c>
    </row>
    <row r="654" spans="1:6" s="9" customFormat="1" ht="28.8" x14ac:dyDescent="0.3">
      <c r="A654" s="10"/>
      <c r="B654" s="10"/>
      <c r="C654" s="12"/>
      <c r="D654" s="12" t="s">
        <v>181</v>
      </c>
      <c r="E654" s="33" t="s">
        <v>217</v>
      </c>
      <c r="F654" s="34">
        <v>6590550.142</v>
      </c>
    </row>
    <row r="655" spans="1:6" s="9" customFormat="1" x14ac:dyDescent="0.3">
      <c r="A655" s="10"/>
      <c r="B655" s="10"/>
      <c r="C655" s="12"/>
      <c r="D655" s="12" t="s">
        <v>21</v>
      </c>
      <c r="E655" s="33" t="s">
        <v>250</v>
      </c>
      <c r="F655" s="34">
        <v>233335.97999999998</v>
      </c>
    </row>
    <row r="656" spans="1:6" s="9" customFormat="1" x14ac:dyDescent="0.3">
      <c r="A656" s="10"/>
      <c r="B656" s="10"/>
      <c r="C656" s="12"/>
      <c r="D656" s="12" t="s">
        <v>39</v>
      </c>
      <c r="E656" s="33" t="s">
        <v>241</v>
      </c>
      <c r="F656" s="34">
        <v>2543071.2999999998</v>
      </c>
    </row>
    <row r="657" spans="1:6" s="9" customFormat="1" x14ac:dyDescent="0.3">
      <c r="A657" s="10"/>
      <c r="B657" s="10"/>
      <c r="C657" s="12"/>
      <c r="D657" s="12" t="s">
        <v>125</v>
      </c>
      <c r="E657" s="33" t="s">
        <v>220</v>
      </c>
      <c r="F657" s="34">
        <v>6034510</v>
      </c>
    </row>
    <row r="658" spans="1:6" s="9" customFormat="1" x14ac:dyDescent="0.3">
      <c r="A658" s="10"/>
      <c r="B658" s="10"/>
      <c r="C658" s="12"/>
      <c r="D658" s="12" t="s">
        <v>121</v>
      </c>
      <c r="E658" s="33" t="s">
        <v>248</v>
      </c>
      <c r="F658" s="34">
        <v>16655183.432</v>
      </c>
    </row>
    <row r="659" spans="1:6" s="9" customFormat="1" x14ac:dyDescent="0.3">
      <c r="A659" s="15">
        <v>42</v>
      </c>
      <c r="B659" s="15" t="s">
        <v>72</v>
      </c>
      <c r="C659" s="17">
        <v>3722040</v>
      </c>
      <c r="D659" s="17"/>
      <c r="E659" s="33"/>
      <c r="F659" s="32">
        <f>SUM(F660:F661)</f>
        <v>49800000</v>
      </c>
    </row>
    <row r="660" spans="1:6" s="9" customFormat="1" x14ac:dyDescent="0.3">
      <c r="A660" s="10"/>
      <c r="B660" s="10"/>
      <c r="C660" s="12"/>
      <c r="D660" s="12" t="s">
        <v>172</v>
      </c>
      <c r="E660" s="33" t="s">
        <v>277</v>
      </c>
      <c r="F660" s="34">
        <v>34860000</v>
      </c>
    </row>
    <row r="661" spans="1:6" s="9" customFormat="1" ht="28.8" x14ac:dyDescent="0.3">
      <c r="A661" s="10"/>
      <c r="B661" s="10"/>
      <c r="C661" s="12"/>
      <c r="D661" s="12" t="s">
        <v>171</v>
      </c>
      <c r="E661" s="33" t="s">
        <v>278</v>
      </c>
      <c r="F661" s="34">
        <v>14940000</v>
      </c>
    </row>
    <row r="662" spans="1:6" s="9" customFormat="1" x14ac:dyDescent="0.3">
      <c r="A662" s="15">
        <v>106</v>
      </c>
      <c r="B662" s="15" t="s">
        <v>138</v>
      </c>
      <c r="C662" s="17">
        <v>4852455</v>
      </c>
      <c r="D662" s="17"/>
      <c r="E662" s="33"/>
      <c r="F662" s="32">
        <f>SUM(F663:F668)</f>
        <v>49704741.653999999</v>
      </c>
    </row>
    <row r="663" spans="1:6" s="9" customFormat="1" x14ac:dyDescent="0.3">
      <c r="A663" s="10"/>
      <c r="B663" s="10"/>
      <c r="C663" s="12"/>
      <c r="D663" s="12" t="s">
        <v>5</v>
      </c>
      <c r="E663" s="33" t="s">
        <v>212</v>
      </c>
      <c r="F663" s="34">
        <v>1101968</v>
      </c>
    </row>
    <row r="664" spans="1:6" s="9" customFormat="1" ht="28.8" x14ac:dyDescent="0.3">
      <c r="A664" s="10"/>
      <c r="B664" s="10"/>
      <c r="C664" s="12"/>
      <c r="D664" s="12" t="s">
        <v>4</v>
      </c>
      <c r="E664" s="33" t="s">
        <v>214</v>
      </c>
      <c r="F664" s="34">
        <v>1532365.216</v>
      </c>
    </row>
    <row r="665" spans="1:6" s="9" customFormat="1" x14ac:dyDescent="0.3">
      <c r="A665" s="10"/>
      <c r="B665" s="10"/>
      <c r="C665" s="12"/>
      <c r="D665" s="12" t="s">
        <v>121</v>
      </c>
      <c r="E665" s="33" t="s">
        <v>248</v>
      </c>
      <c r="F665" s="34">
        <v>20869173.072000001</v>
      </c>
    </row>
    <row r="666" spans="1:6" s="9" customFormat="1" ht="28.8" x14ac:dyDescent="0.3">
      <c r="A666" s="10"/>
      <c r="B666" s="10"/>
      <c r="C666" s="12"/>
      <c r="D666" s="12" t="s">
        <v>181</v>
      </c>
      <c r="E666" s="33" t="s">
        <v>217</v>
      </c>
      <c r="F666" s="34">
        <v>5048024.0659999996</v>
      </c>
    </row>
    <row r="667" spans="1:6" s="9" customFormat="1" ht="28.8" x14ac:dyDescent="0.3">
      <c r="A667" s="10"/>
      <c r="B667" s="10"/>
      <c r="C667" s="12"/>
      <c r="D667" s="12" t="s">
        <v>181</v>
      </c>
      <c r="E667" s="33" t="s">
        <v>217</v>
      </c>
      <c r="F667" s="34">
        <v>7923947.3200000003</v>
      </c>
    </row>
    <row r="668" spans="1:6" s="9" customFormat="1" x14ac:dyDescent="0.3">
      <c r="A668" s="10"/>
      <c r="B668" s="10"/>
      <c r="C668" s="12"/>
      <c r="D668" s="12" t="s">
        <v>182</v>
      </c>
      <c r="E668" s="33" t="s">
        <v>218</v>
      </c>
      <c r="F668" s="34">
        <v>13229263.98</v>
      </c>
    </row>
    <row r="669" spans="1:6" s="9" customFormat="1" x14ac:dyDescent="0.3">
      <c r="A669" s="15">
        <v>127</v>
      </c>
      <c r="B669" s="15" t="s">
        <v>145</v>
      </c>
      <c r="C669" s="17">
        <v>1590082</v>
      </c>
      <c r="D669" s="17"/>
      <c r="E669" s="33"/>
      <c r="F669" s="32">
        <f>SUM(F670:F671)</f>
        <v>49699225</v>
      </c>
    </row>
    <row r="670" spans="1:6" s="9" customFormat="1" ht="28.8" x14ac:dyDescent="0.3">
      <c r="A670" s="10"/>
      <c r="B670" s="10"/>
      <c r="C670" s="12"/>
      <c r="D670" s="12" t="s">
        <v>132</v>
      </c>
      <c r="E670" s="33" t="s">
        <v>279</v>
      </c>
      <c r="F670" s="34">
        <v>49195000</v>
      </c>
    </row>
    <row r="671" spans="1:6" s="9" customFormat="1" x14ac:dyDescent="0.3">
      <c r="A671" s="10"/>
      <c r="B671" s="10"/>
      <c r="C671" s="12"/>
      <c r="D671" s="12" t="s">
        <v>194</v>
      </c>
      <c r="E671" s="33" t="s">
        <v>280</v>
      </c>
      <c r="F671" s="34">
        <v>504225</v>
      </c>
    </row>
    <row r="672" spans="1:6" s="9" customFormat="1" x14ac:dyDescent="0.3">
      <c r="A672" s="15">
        <v>59</v>
      </c>
      <c r="B672" s="15" t="s">
        <v>87</v>
      </c>
      <c r="C672" s="17">
        <v>4322823</v>
      </c>
      <c r="D672" s="17"/>
      <c r="E672" s="33"/>
      <c r="F672" s="32">
        <f>SUM(F673:F683)</f>
        <v>49662032.408</v>
      </c>
    </row>
    <row r="673" spans="1:6" s="9" customFormat="1" x14ac:dyDescent="0.3">
      <c r="A673" s="10"/>
      <c r="B673" s="10"/>
      <c r="C673" s="12"/>
      <c r="D673" s="12" t="s">
        <v>116</v>
      </c>
      <c r="E673" s="33" t="s">
        <v>209</v>
      </c>
      <c r="F673" s="34">
        <v>3616375.28</v>
      </c>
    </row>
    <row r="674" spans="1:6" s="9" customFormat="1" x14ac:dyDescent="0.3">
      <c r="A674" s="10"/>
      <c r="B674" s="10"/>
      <c r="C674" s="12"/>
      <c r="D674" s="12" t="s">
        <v>117</v>
      </c>
      <c r="E674" s="33" t="s">
        <v>210</v>
      </c>
      <c r="F674" s="34">
        <v>3661140.3259999999</v>
      </c>
    </row>
    <row r="675" spans="1:6" s="9" customFormat="1" x14ac:dyDescent="0.3">
      <c r="A675" s="10"/>
      <c r="B675" s="10"/>
      <c r="C675" s="12"/>
      <c r="D675" s="12" t="s">
        <v>118</v>
      </c>
      <c r="E675" s="33" t="s">
        <v>215</v>
      </c>
      <c r="F675" s="34">
        <v>688646</v>
      </c>
    </row>
    <row r="676" spans="1:6" s="9" customFormat="1" x14ac:dyDescent="0.3">
      <c r="A676" s="10"/>
      <c r="B676" s="10"/>
      <c r="C676" s="12"/>
      <c r="D676" s="12" t="s">
        <v>119</v>
      </c>
      <c r="E676" s="33" t="s">
        <v>211</v>
      </c>
      <c r="F676" s="34">
        <v>106248.23999999999</v>
      </c>
    </row>
    <row r="677" spans="1:6" s="9" customFormat="1" x14ac:dyDescent="0.3">
      <c r="A677" s="10"/>
      <c r="B677" s="10"/>
      <c r="C677" s="12"/>
      <c r="D677" s="12" t="s">
        <v>5</v>
      </c>
      <c r="E677" s="33" t="s">
        <v>212</v>
      </c>
      <c r="F677" s="34">
        <v>4004473</v>
      </c>
    </row>
    <row r="678" spans="1:6" s="9" customFormat="1" x14ac:dyDescent="0.3">
      <c r="A678" s="10"/>
      <c r="B678" s="10"/>
      <c r="C678" s="12"/>
      <c r="D678" s="12" t="s">
        <v>6</v>
      </c>
      <c r="E678" s="33" t="s">
        <v>213</v>
      </c>
      <c r="F678" s="34">
        <v>5490162</v>
      </c>
    </row>
    <row r="679" spans="1:6" s="9" customFormat="1" ht="28.8" x14ac:dyDescent="0.3">
      <c r="A679" s="10"/>
      <c r="B679" s="10"/>
      <c r="C679" s="12"/>
      <c r="D679" s="12" t="s">
        <v>181</v>
      </c>
      <c r="E679" s="33" t="s">
        <v>217</v>
      </c>
      <c r="F679" s="34">
        <v>7749591.9820000008</v>
      </c>
    </row>
    <row r="680" spans="1:6" s="9" customFormat="1" ht="28.8" x14ac:dyDescent="0.3">
      <c r="A680" s="10"/>
      <c r="B680" s="10"/>
      <c r="C680" s="12"/>
      <c r="D680" s="12" t="s">
        <v>181</v>
      </c>
      <c r="E680" s="33" t="s">
        <v>217</v>
      </c>
      <c r="F680" s="34">
        <v>11832167.852</v>
      </c>
    </row>
    <row r="681" spans="1:6" s="9" customFormat="1" x14ac:dyDescent="0.3">
      <c r="A681" s="10"/>
      <c r="B681" s="10"/>
      <c r="C681" s="12"/>
      <c r="D681" s="12" t="s">
        <v>182</v>
      </c>
      <c r="E681" s="33" t="s">
        <v>218</v>
      </c>
      <c r="F681" s="34">
        <v>8612755.9199999999</v>
      </c>
    </row>
    <row r="682" spans="1:6" s="9" customFormat="1" x14ac:dyDescent="0.3">
      <c r="A682" s="10"/>
      <c r="B682" s="10"/>
      <c r="C682" s="12"/>
      <c r="D682" s="12" t="s">
        <v>22</v>
      </c>
      <c r="E682" s="33" t="s">
        <v>251</v>
      </c>
      <c r="F682" s="34">
        <v>1734483.8079999997</v>
      </c>
    </row>
    <row r="683" spans="1:6" s="9" customFormat="1" x14ac:dyDescent="0.3">
      <c r="A683" s="10"/>
      <c r="B683" s="10"/>
      <c r="C683" s="12"/>
      <c r="D683" s="12" t="s">
        <v>182</v>
      </c>
      <c r="E683" s="33" t="s">
        <v>218</v>
      </c>
      <c r="F683" s="34">
        <v>2165988</v>
      </c>
    </row>
    <row r="684" spans="1:6" s="9" customFormat="1" x14ac:dyDescent="0.3">
      <c r="A684" s="15">
        <v>48</v>
      </c>
      <c r="B684" s="15" t="s">
        <v>77</v>
      </c>
      <c r="C684" s="17">
        <v>4291786</v>
      </c>
      <c r="D684" s="17"/>
      <c r="E684" s="33"/>
      <c r="F684" s="32">
        <f>SUM(F685:F696)</f>
        <v>48881828.556000009</v>
      </c>
    </row>
    <row r="685" spans="1:6" s="9" customFormat="1" x14ac:dyDescent="0.3">
      <c r="A685" s="10"/>
      <c r="B685" s="10"/>
      <c r="C685" s="12"/>
      <c r="D685" s="12" t="s">
        <v>116</v>
      </c>
      <c r="E685" s="33" t="s">
        <v>209</v>
      </c>
      <c r="F685" s="34">
        <v>2154478.2000000002</v>
      </c>
    </row>
    <row r="686" spans="1:6" s="9" customFormat="1" x14ac:dyDescent="0.3">
      <c r="A686" s="10"/>
      <c r="B686" s="10"/>
      <c r="C686" s="12"/>
      <c r="D686" s="12" t="s">
        <v>117</v>
      </c>
      <c r="E686" s="33" t="s">
        <v>210</v>
      </c>
      <c r="F686" s="34">
        <v>2195993.7120000003</v>
      </c>
    </row>
    <row r="687" spans="1:6" s="9" customFormat="1" x14ac:dyDescent="0.3">
      <c r="A687" s="10"/>
      <c r="B687" s="10"/>
      <c r="C687" s="12"/>
      <c r="D687" s="12" t="s">
        <v>118</v>
      </c>
      <c r="E687" s="33" t="s">
        <v>215</v>
      </c>
      <c r="F687" s="34">
        <v>295134</v>
      </c>
    </row>
    <row r="688" spans="1:6" s="9" customFormat="1" x14ac:dyDescent="0.3">
      <c r="A688" s="10"/>
      <c r="B688" s="10"/>
      <c r="C688" s="12"/>
      <c r="D688" s="12" t="s">
        <v>119</v>
      </c>
      <c r="E688" s="33" t="s">
        <v>211</v>
      </c>
      <c r="F688" s="34">
        <v>53124.119999999995</v>
      </c>
    </row>
    <row r="689" spans="1:6" s="9" customFormat="1" x14ac:dyDescent="0.3">
      <c r="A689" s="10"/>
      <c r="B689" s="10"/>
      <c r="C689" s="12"/>
      <c r="D689" s="12" t="s">
        <v>5</v>
      </c>
      <c r="E689" s="33" t="s">
        <v>212</v>
      </c>
      <c r="F689" s="34">
        <v>1377460</v>
      </c>
    </row>
    <row r="690" spans="1:6" s="9" customFormat="1" ht="28.8" x14ac:dyDescent="0.3">
      <c r="A690" s="10"/>
      <c r="B690" s="10"/>
      <c r="C690" s="12"/>
      <c r="D690" s="12" t="s">
        <v>4</v>
      </c>
      <c r="E690" s="33" t="s">
        <v>214</v>
      </c>
      <c r="F690" s="34">
        <v>766182.60800000001</v>
      </c>
    </row>
    <row r="691" spans="1:6" s="9" customFormat="1" x14ac:dyDescent="0.3">
      <c r="A691" s="10"/>
      <c r="B691" s="10"/>
      <c r="C691" s="12"/>
      <c r="D691" s="12" t="s">
        <v>24</v>
      </c>
      <c r="E691" s="33" t="s">
        <v>216</v>
      </c>
      <c r="F691" s="34">
        <v>3641570.4780000001</v>
      </c>
    </row>
    <row r="692" spans="1:6" s="9" customFormat="1" ht="28.8" x14ac:dyDescent="0.3">
      <c r="A692" s="10"/>
      <c r="B692" s="10"/>
      <c r="C692" s="12"/>
      <c r="D692" s="12" t="s">
        <v>181</v>
      </c>
      <c r="E692" s="33" t="s">
        <v>217</v>
      </c>
      <c r="F692" s="34">
        <v>14407737.094000001</v>
      </c>
    </row>
    <row r="693" spans="1:6" s="9" customFormat="1" x14ac:dyDescent="0.3">
      <c r="A693" s="10"/>
      <c r="B693" s="10"/>
      <c r="C693" s="12"/>
      <c r="D693" s="12" t="s">
        <v>182</v>
      </c>
      <c r="E693" s="33" t="s">
        <v>218</v>
      </c>
      <c r="F693" s="34">
        <v>19385592.600000001</v>
      </c>
    </row>
    <row r="694" spans="1:6" s="9" customFormat="1" x14ac:dyDescent="0.3">
      <c r="A694" s="10"/>
      <c r="B694" s="10"/>
      <c r="C694" s="12"/>
      <c r="D694" s="12" t="s">
        <v>182</v>
      </c>
      <c r="E694" s="33" t="s">
        <v>218</v>
      </c>
      <c r="F694" s="34">
        <v>3436044.6</v>
      </c>
    </row>
    <row r="695" spans="1:6" s="9" customFormat="1" x14ac:dyDescent="0.3">
      <c r="A695" s="10"/>
      <c r="B695" s="10"/>
      <c r="C695" s="12"/>
      <c r="D695" s="12" t="s">
        <v>22</v>
      </c>
      <c r="E695" s="33" t="s">
        <v>251</v>
      </c>
      <c r="F695" s="34">
        <v>867241.90399999986</v>
      </c>
    </row>
    <row r="696" spans="1:6" s="9" customFormat="1" ht="28.8" x14ac:dyDescent="0.3">
      <c r="A696" s="10"/>
      <c r="B696" s="10"/>
      <c r="C696" s="12"/>
      <c r="D696" s="12" t="s">
        <v>181</v>
      </c>
      <c r="E696" s="33" t="s">
        <v>217</v>
      </c>
      <c r="F696" s="34">
        <v>301269.24</v>
      </c>
    </row>
    <row r="697" spans="1:6" s="9" customFormat="1" x14ac:dyDescent="0.3">
      <c r="A697" s="15">
        <v>61</v>
      </c>
      <c r="B697" s="15" t="s">
        <v>89</v>
      </c>
      <c r="C697" s="17">
        <v>4288080</v>
      </c>
      <c r="D697" s="17"/>
      <c r="E697" s="33"/>
      <c r="F697" s="32">
        <f>SUM(F698:F699)</f>
        <v>46636257.032000005</v>
      </c>
    </row>
    <row r="698" spans="1:6" s="9" customFormat="1" x14ac:dyDescent="0.3">
      <c r="A698" s="10"/>
      <c r="B698" s="10"/>
      <c r="C698" s="12"/>
      <c r="D698" s="12" t="s">
        <v>17</v>
      </c>
      <c r="E698" s="33" t="s">
        <v>232</v>
      </c>
      <c r="F698" s="34">
        <v>45648955.050000004</v>
      </c>
    </row>
    <row r="699" spans="1:6" s="9" customFormat="1" x14ac:dyDescent="0.3">
      <c r="A699" s="10"/>
      <c r="B699" s="10"/>
      <c r="C699" s="12"/>
      <c r="D699" s="12" t="s">
        <v>126</v>
      </c>
      <c r="E699" s="33" t="s">
        <v>231</v>
      </c>
      <c r="F699" s="34">
        <v>987301.98200000008</v>
      </c>
    </row>
    <row r="700" spans="1:6" s="9" customFormat="1" x14ac:dyDescent="0.3">
      <c r="A700" s="15">
        <v>70</v>
      </c>
      <c r="B700" s="15" t="s">
        <v>97</v>
      </c>
      <c r="C700" s="17">
        <v>4378930</v>
      </c>
      <c r="D700" s="17"/>
      <c r="E700" s="33"/>
      <c r="F700" s="32">
        <f>SUM(F701:F711)</f>
        <v>45225085.40478</v>
      </c>
    </row>
    <row r="701" spans="1:6" s="9" customFormat="1" x14ac:dyDescent="0.3">
      <c r="A701" s="10"/>
      <c r="B701" s="10"/>
      <c r="C701" s="12"/>
      <c r="D701" s="12" t="s">
        <v>116</v>
      </c>
      <c r="E701" s="33" t="s">
        <v>209</v>
      </c>
      <c r="F701" s="34">
        <v>1357616.4</v>
      </c>
    </row>
    <row r="702" spans="1:6" s="9" customFormat="1" x14ac:dyDescent="0.3">
      <c r="A702" s="10"/>
      <c r="B702" s="10"/>
      <c r="C702" s="12"/>
      <c r="D702" s="12" t="s">
        <v>117</v>
      </c>
      <c r="E702" s="33" t="s">
        <v>210</v>
      </c>
      <c r="F702" s="34">
        <v>1078419.6340000001</v>
      </c>
    </row>
    <row r="703" spans="1:6" s="9" customFormat="1" x14ac:dyDescent="0.3">
      <c r="A703" s="10"/>
      <c r="B703" s="10"/>
      <c r="C703" s="12"/>
      <c r="D703" s="12" t="s">
        <v>118</v>
      </c>
      <c r="E703" s="33" t="s">
        <v>215</v>
      </c>
      <c r="F703" s="34">
        <v>196756</v>
      </c>
    </row>
    <row r="704" spans="1:6" s="9" customFormat="1" x14ac:dyDescent="0.3">
      <c r="A704" s="10"/>
      <c r="B704" s="10"/>
      <c r="C704" s="12"/>
      <c r="D704" s="12" t="s">
        <v>119</v>
      </c>
      <c r="E704" s="33" t="s">
        <v>211</v>
      </c>
      <c r="F704" s="34">
        <v>35416.080000000002</v>
      </c>
    </row>
    <row r="705" spans="1:6" s="9" customFormat="1" x14ac:dyDescent="0.3">
      <c r="A705" s="10"/>
      <c r="B705" s="10"/>
      <c r="C705" s="12"/>
      <c r="D705" s="12" t="s">
        <v>5</v>
      </c>
      <c r="E705" s="33" t="s">
        <v>212</v>
      </c>
      <c r="F705" s="34">
        <v>1377460</v>
      </c>
    </row>
    <row r="706" spans="1:6" s="9" customFormat="1" ht="28.8" x14ac:dyDescent="0.3">
      <c r="A706" s="10"/>
      <c r="B706" s="10"/>
      <c r="C706" s="12"/>
      <c r="D706" s="12" t="s">
        <v>4</v>
      </c>
      <c r="E706" s="33" t="s">
        <v>214</v>
      </c>
      <c r="F706" s="34">
        <v>766182.80478000001</v>
      </c>
    </row>
    <row r="707" spans="1:6" s="9" customFormat="1" ht="28.8" x14ac:dyDescent="0.3">
      <c r="A707" s="10"/>
      <c r="B707" s="10"/>
      <c r="C707" s="12"/>
      <c r="D707" s="12" t="s">
        <v>181</v>
      </c>
      <c r="E707" s="33" t="s">
        <v>217</v>
      </c>
      <c r="F707" s="34">
        <v>7323918.2339999992</v>
      </c>
    </row>
    <row r="708" spans="1:6" s="9" customFormat="1" ht="28.8" x14ac:dyDescent="0.3">
      <c r="A708" s="10"/>
      <c r="B708" s="10"/>
      <c r="C708" s="12"/>
      <c r="D708" s="12" t="s">
        <v>181</v>
      </c>
      <c r="E708" s="33" t="s">
        <v>217</v>
      </c>
      <c r="F708" s="34">
        <v>18679047.313999999</v>
      </c>
    </row>
    <row r="709" spans="1:6" s="9" customFormat="1" x14ac:dyDescent="0.3">
      <c r="A709" s="10"/>
      <c r="B709" s="10"/>
      <c r="C709" s="12"/>
      <c r="D709" s="12" t="s">
        <v>21</v>
      </c>
      <c r="E709" s="33" t="s">
        <v>250</v>
      </c>
      <c r="F709" s="34">
        <v>554296.02</v>
      </c>
    </row>
    <row r="710" spans="1:6" s="9" customFormat="1" x14ac:dyDescent="0.3">
      <c r="A710" s="10"/>
      <c r="B710" s="10"/>
      <c r="C710" s="12"/>
      <c r="D710" s="12" t="s">
        <v>182</v>
      </c>
      <c r="E710" s="33" t="s">
        <v>218</v>
      </c>
      <c r="F710" s="34">
        <v>12936855.600000001</v>
      </c>
    </row>
    <row r="711" spans="1:6" s="9" customFormat="1" x14ac:dyDescent="0.3">
      <c r="A711" s="10"/>
      <c r="B711" s="10"/>
      <c r="C711" s="12"/>
      <c r="D711" s="12" t="s">
        <v>182</v>
      </c>
      <c r="E711" s="33" t="s">
        <v>218</v>
      </c>
      <c r="F711" s="34">
        <v>919117.31799999997</v>
      </c>
    </row>
    <row r="712" spans="1:6" s="9" customFormat="1" ht="28.8" x14ac:dyDescent="0.3">
      <c r="A712" s="15">
        <v>49</v>
      </c>
      <c r="B712" s="16" t="s">
        <v>78</v>
      </c>
      <c r="C712" s="17">
        <v>4613342</v>
      </c>
      <c r="D712" s="18"/>
      <c r="E712" s="45"/>
      <c r="F712" s="29">
        <f>SUM(F713:F714)</f>
        <v>45014460.343999997</v>
      </c>
    </row>
    <row r="713" spans="1:6" s="9" customFormat="1" x14ac:dyDescent="0.3">
      <c r="A713" s="10"/>
      <c r="B713" s="11"/>
      <c r="C713" s="12"/>
      <c r="D713" s="14" t="s">
        <v>126</v>
      </c>
      <c r="E713" s="45" t="s">
        <v>231</v>
      </c>
      <c r="F713" s="30">
        <v>740795.52399999998</v>
      </c>
    </row>
    <row r="714" spans="1:6" s="9" customFormat="1" x14ac:dyDescent="0.3">
      <c r="A714" s="10"/>
      <c r="B714" s="11"/>
      <c r="C714" s="12"/>
      <c r="D714" s="14" t="s">
        <v>17</v>
      </c>
      <c r="E714" s="45" t="s">
        <v>232</v>
      </c>
      <c r="F714" s="30">
        <v>44273664.82</v>
      </c>
    </row>
    <row r="715" spans="1:6" s="9" customFormat="1" ht="28.8" x14ac:dyDescent="0.3">
      <c r="A715" s="15">
        <v>90</v>
      </c>
      <c r="B715" s="16" t="s">
        <v>101</v>
      </c>
      <c r="C715" s="17">
        <v>2842889</v>
      </c>
      <c r="D715" s="18"/>
      <c r="E715" s="45"/>
      <c r="F715" s="29">
        <f>SUM(F716:F722)</f>
        <v>44728791</v>
      </c>
    </row>
    <row r="716" spans="1:6" s="9" customFormat="1" x14ac:dyDescent="0.3">
      <c r="A716" s="10"/>
      <c r="B716" s="11"/>
      <c r="C716" s="12"/>
      <c r="D716" s="14" t="s">
        <v>116</v>
      </c>
      <c r="E716" s="45" t="s">
        <v>209</v>
      </c>
      <c r="F716" s="30">
        <v>9076190.5999999996</v>
      </c>
    </row>
    <row r="717" spans="1:6" s="9" customFormat="1" x14ac:dyDescent="0.3">
      <c r="A717" s="10"/>
      <c r="B717" s="11"/>
      <c r="C717" s="12"/>
      <c r="D717" s="14" t="s">
        <v>117</v>
      </c>
      <c r="E717" s="45" t="s">
        <v>210</v>
      </c>
      <c r="F717" s="30">
        <v>6605240.5999999996</v>
      </c>
    </row>
    <row r="718" spans="1:6" s="9" customFormat="1" x14ac:dyDescent="0.3">
      <c r="A718" s="10"/>
      <c r="B718" s="11"/>
      <c r="C718" s="12"/>
      <c r="D718" s="14" t="s">
        <v>118</v>
      </c>
      <c r="E718" s="45" t="s">
        <v>215</v>
      </c>
      <c r="F718" s="30">
        <v>1180533.6000000001</v>
      </c>
    </row>
    <row r="719" spans="1:6" s="9" customFormat="1" x14ac:dyDescent="0.3">
      <c r="A719" s="10"/>
      <c r="B719" s="11"/>
      <c r="C719" s="12"/>
      <c r="D719" s="14" t="s">
        <v>119</v>
      </c>
      <c r="E719" s="45" t="s">
        <v>211</v>
      </c>
      <c r="F719" s="30">
        <v>141664</v>
      </c>
    </row>
    <row r="720" spans="1:6" s="9" customFormat="1" x14ac:dyDescent="0.3">
      <c r="A720" s="10"/>
      <c r="B720" s="11"/>
      <c r="C720" s="12"/>
      <c r="D720" s="14" t="s">
        <v>126</v>
      </c>
      <c r="E720" s="45" t="s">
        <v>231</v>
      </c>
      <c r="F720" s="30">
        <v>987799.8</v>
      </c>
    </row>
    <row r="721" spans="1:6" s="9" customFormat="1" x14ac:dyDescent="0.3">
      <c r="A721" s="10"/>
      <c r="B721" s="11"/>
      <c r="C721" s="12"/>
      <c r="D721" s="14" t="s">
        <v>121</v>
      </c>
      <c r="E721" s="45" t="s">
        <v>248</v>
      </c>
      <c r="F721" s="30">
        <v>20702850.399999999</v>
      </c>
    </row>
    <row r="722" spans="1:6" s="9" customFormat="1" x14ac:dyDescent="0.3">
      <c r="A722" s="10"/>
      <c r="B722" s="11"/>
      <c r="C722" s="12"/>
      <c r="D722" s="14" t="s">
        <v>125</v>
      </c>
      <c r="E722" s="45" t="s">
        <v>220</v>
      </c>
      <c r="F722" s="30">
        <v>6034512</v>
      </c>
    </row>
    <row r="723" spans="1:6" s="9" customFormat="1" x14ac:dyDescent="0.3">
      <c r="A723" s="15">
        <v>132</v>
      </c>
      <c r="B723" s="16" t="s">
        <v>146</v>
      </c>
      <c r="C723" s="17">
        <v>2127028</v>
      </c>
      <c r="D723" s="18"/>
      <c r="E723" s="45"/>
      <c r="F723" s="29">
        <f>SUM(F724:F737)</f>
        <v>43923560.003999993</v>
      </c>
    </row>
    <row r="724" spans="1:6" s="9" customFormat="1" x14ac:dyDescent="0.3">
      <c r="A724" s="10"/>
      <c r="B724" s="11"/>
      <c r="C724" s="12"/>
      <c r="D724" s="14" t="s">
        <v>116</v>
      </c>
      <c r="E724" s="45" t="s">
        <v>209</v>
      </c>
      <c r="F724" s="30">
        <v>1462516.838</v>
      </c>
    </row>
    <row r="725" spans="1:6" s="9" customFormat="1" x14ac:dyDescent="0.3">
      <c r="A725" s="10"/>
      <c r="B725" s="11"/>
      <c r="C725" s="12"/>
      <c r="D725" s="14" t="s">
        <v>117</v>
      </c>
      <c r="E725" s="45" t="s">
        <v>210</v>
      </c>
      <c r="F725" s="30">
        <v>1361748.2779999999</v>
      </c>
    </row>
    <row r="726" spans="1:6" s="9" customFormat="1" x14ac:dyDescent="0.3">
      <c r="A726" s="10"/>
      <c r="B726" s="11"/>
      <c r="C726" s="12"/>
      <c r="D726" s="14" t="s">
        <v>118</v>
      </c>
      <c r="E726" s="45" t="s">
        <v>215</v>
      </c>
      <c r="F726" s="30">
        <v>384667.81599999999</v>
      </c>
    </row>
    <row r="727" spans="1:6" s="9" customFormat="1" x14ac:dyDescent="0.3">
      <c r="A727" s="10"/>
      <c r="B727" s="11"/>
      <c r="C727" s="12"/>
      <c r="D727" s="14" t="s">
        <v>119</v>
      </c>
      <c r="E727" s="45" t="s">
        <v>211</v>
      </c>
      <c r="F727" s="30">
        <v>52927.362000000001</v>
      </c>
    </row>
    <row r="728" spans="1:6" s="9" customFormat="1" x14ac:dyDescent="0.3">
      <c r="A728" s="10"/>
      <c r="B728" s="11"/>
      <c r="C728" s="12"/>
      <c r="D728" s="14" t="s">
        <v>5</v>
      </c>
      <c r="E728" s="45" t="s">
        <v>212</v>
      </c>
      <c r="F728" s="30">
        <v>1377460</v>
      </c>
    </row>
    <row r="729" spans="1:6" s="9" customFormat="1" x14ac:dyDescent="0.3">
      <c r="A729" s="10"/>
      <c r="B729" s="11"/>
      <c r="C729" s="12"/>
      <c r="D729" s="14" t="s">
        <v>121</v>
      </c>
      <c r="E729" s="45" t="s">
        <v>248</v>
      </c>
      <c r="F729" s="30">
        <v>17463947</v>
      </c>
    </row>
    <row r="730" spans="1:6" s="9" customFormat="1" ht="28.8" x14ac:dyDescent="0.3">
      <c r="A730" s="10"/>
      <c r="B730" s="11"/>
      <c r="C730" s="12"/>
      <c r="D730" s="14" t="s">
        <v>4</v>
      </c>
      <c r="E730" s="45" t="s">
        <v>214</v>
      </c>
      <c r="F730" s="30">
        <v>766182.60800000001</v>
      </c>
    </row>
    <row r="731" spans="1:6" s="9" customFormat="1" ht="28.8" x14ac:dyDescent="0.3">
      <c r="A731" s="10"/>
      <c r="B731" s="11"/>
      <c r="C731" s="12"/>
      <c r="D731" s="14" t="s">
        <v>181</v>
      </c>
      <c r="E731" s="45" t="s">
        <v>217</v>
      </c>
      <c r="F731" s="30">
        <v>11114913.134</v>
      </c>
    </row>
    <row r="732" spans="1:6" s="9" customFormat="1" ht="28.8" x14ac:dyDescent="0.3">
      <c r="A732" s="10"/>
      <c r="B732" s="11"/>
      <c r="C732" s="12"/>
      <c r="D732" s="14" t="s">
        <v>181</v>
      </c>
      <c r="E732" s="45" t="s">
        <v>217</v>
      </c>
      <c r="F732" s="30">
        <v>1887087.5079999999</v>
      </c>
    </row>
    <row r="733" spans="1:6" s="9" customFormat="1" x14ac:dyDescent="0.3">
      <c r="A733" s="10"/>
      <c r="B733" s="11"/>
      <c r="C733" s="12"/>
      <c r="D733" s="14" t="s">
        <v>21</v>
      </c>
      <c r="E733" s="45" t="s">
        <v>250</v>
      </c>
      <c r="F733" s="30">
        <v>231366.9</v>
      </c>
    </row>
    <row r="734" spans="1:6" s="9" customFormat="1" x14ac:dyDescent="0.3">
      <c r="A734" s="10"/>
      <c r="B734" s="11"/>
      <c r="C734" s="12"/>
      <c r="D734" s="14" t="s">
        <v>182</v>
      </c>
      <c r="E734" s="45" t="s">
        <v>218</v>
      </c>
      <c r="F734" s="30">
        <v>1913945.7600000002</v>
      </c>
    </row>
    <row r="735" spans="1:6" s="9" customFormat="1" x14ac:dyDescent="0.3">
      <c r="A735" s="10"/>
      <c r="B735" s="11"/>
      <c r="C735" s="12"/>
      <c r="D735" s="14" t="s">
        <v>22</v>
      </c>
      <c r="E735" s="45" t="s">
        <v>251</v>
      </c>
      <c r="F735" s="30">
        <v>1722501.8</v>
      </c>
    </row>
    <row r="736" spans="1:6" s="9" customFormat="1" x14ac:dyDescent="0.3">
      <c r="A736" s="10"/>
      <c r="B736" s="11"/>
      <c r="C736" s="12"/>
      <c r="D736" s="14" t="s">
        <v>182</v>
      </c>
      <c r="E736" s="45" t="s">
        <v>218</v>
      </c>
      <c r="F736" s="30">
        <v>492270</v>
      </c>
    </row>
    <row r="737" spans="1:6" s="9" customFormat="1" x14ac:dyDescent="0.3">
      <c r="A737" s="10"/>
      <c r="B737" s="11"/>
      <c r="C737" s="12"/>
      <c r="D737" s="14" t="s">
        <v>20</v>
      </c>
      <c r="E737" s="45" t="s">
        <v>242</v>
      </c>
      <c r="F737" s="30">
        <v>3692025</v>
      </c>
    </row>
    <row r="738" spans="1:6" s="9" customFormat="1" ht="28.8" x14ac:dyDescent="0.3">
      <c r="A738" s="15">
        <v>52</v>
      </c>
      <c r="B738" s="16" t="s">
        <v>81</v>
      </c>
      <c r="C738" s="17">
        <v>12979825</v>
      </c>
      <c r="D738" s="18"/>
      <c r="E738" s="45"/>
      <c r="F738" s="29">
        <f>SUM(F739:F743)</f>
        <v>43824000</v>
      </c>
    </row>
    <row r="739" spans="1:6" s="9" customFormat="1" x14ac:dyDescent="0.3">
      <c r="A739" s="10"/>
      <c r="B739" s="11"/>
      <c r="C739" s="12"/>
      <c r="D739" s="14" t="s">
        <v>166</v>
      </c>
      <c r="E739" s="45" t="s">
        <v>281</v>
      </c>
      <c r="F739" s="30">
        <v>7968000</v>
      </c>
    </row>
    <row r="740" spans="1:6" s="9" customFormat="1" x14ac:dyDescent="0.3">
      <c r="A740" s="10"/>
      <c r="B740" s="11"/>
      <c r="C740" s="12"/>
      <c r="D740" s="14" t="s">
        <v>31</v>
      </c>
      <c r="E740" s="45" t="s">
        <v>282</v>
      </c>
      <c r="F740" s="30">
        <v>9960000</v>
      </c>
    </row>
    <row r="741" spans="1:6" s="9" customFormat="1" x14ac:dyDescent="0.3">
      <c r="A741" s="10"/>
      <c r="B741" s="11"/>
      <c r="C741" s="12"/>
      <c r="D741" s="14" t="s">
        <v>166</v>
      </c>
      <c r="E741" s="45" t="s">
        <v>281</v>
      </c>
      <c r="F741" s="30">
        <v>1992000</v>
      </c>
    </row>
    <row r="742" spans="1:6" s="9" customFormat="1" x14ac:dyDescent="0.3">
      <c r="A742" s="10"/>
      <c r="B742" s="11"/>
      <c r="C742" s="12"/>
      <c r="D742" s="14" t="s">
        <v>166</v>
      </c>
      <c r="E742" s="45" t="s">
        <v>281</v>
      </c>
      <c r="F742" s="30">
        <v>3984000</v>
      </c>
    </row>
    <row r="743" spans="1:6" s="9" customFormat="1" x14ac:dyDescent="0.3">
      <c r="A743" s="10"/>
      <c r="B743" s="11"/>
      <c r="C743" s="12"/>
      <c r="D743" s="14" t="s">
        <v>32</v>
      </c>
      <c r="E743" s="45" t="s">
        <v>283</v>
      </c>
      <c r="F743" s="30">
        <v>19920000.000000004</v>
      </c>
    </row>
    <row r="744" spans="1:6" s="9" customFormat="1" ht="28.8" x14ac:dyDescent="0.3">
      <c r="A744" s="15">
        <v>145</v>
      </c>
      <c r="B744" s="16" t="s">
        <v>160</v>
      </c>
      <c r="C744" s="17">
        <v>3627315</v>
      </c>
      <c r="D744" s="18"/>
      <c r="E744" s="45"/>
      <c r="F744" s="29">
        <f>SUM(F745:F756)</f>
        <v>43497761.597999997</v>
      </c>
    </row>
    <row r="745" spans="1:6" s="9" customFormat="1" x14ac:dyDescent="0.3">
      <c r="A745" s="10"/>
      <c r="B745" s="11"/>
      <c r="C745" s="12"/>
      <c r="D745" s="14" t="s">
        <v>116</v>
      </c>
      <c r="E745" s="45" t="s">
        <v>209</v>
      </c>
      <c r="F745" s="30">
        <v>631586.76</v>
      </c>
    </row>
    <row r="746" spans="1:6" s="9" customFormat="1" x14ac:dyDescent="0.3">
      <c r="A746" s="10"/>
      <c r="B746" s="11"/>
      <c r="C746" s="12"/>
      <c r="D746" s="14" t="s">
        <v>117</v>
      </c>
      <c r="E746" s="45" t="s">
        <v>210</v>
      </c>
      <c r="F746" s="30">
        <v>377506.234</v>
      </c>
    </row>
    <row r="747" spans="1:6" s="9" customFormat="1" x14ac:dyDescent="0.3">
      <c r="A747" s="10"/>
      <c r="B747" s="11"/>
      <c r="C747" s="12"/>
      <c r="D747" s="14" t="s">
        <v>118</v>
      </c>
      <c r="E747" s="45" t="s">
        <v>215</v>
      </c>
      <c r="F747" s="30">
        <v>295134</v>
      </c>
    </row>
    <row r="748" spans="1:6" s="9" customFormat="1" x14ac:dyDescent="0.3">
      <c r="A748" s="10"/>
      <c r="B748" s="11"/>
      <c r="C748" s="12"/>
      <c r="D748" s="14" t="s">
        <v>27</v>
      </c>
      <c r="E748" s="45" t="s">
        <v>247</v>
      </c>
      <c r="F748" s="30">
        <v>11339.958000000001</v>
      </c>
    </row>
    <row r="749" spans="1:6" s="9" customFormat="1" x14ac:dyDescent="0.3">
      <c r="A749" s="10"/>
      <c r="B749" s="11"/>
      <c r="C749" s="12"/>
      <c r="D749" s="14" t="s">
        <v>17</v>
      </c>
      <c r="E749" s="45" t="s">
        <v>232</v>
      </c>
      <c r="F749" s="30">
        <v>579374.6</v>
      </c>
    </row>
    <row r="750" spans="1:6" s="9" customFormat="1" x14ac:dyDescent="0.3">
      <c r="A750" s="10"/>
      <c r="B750" s="11"/>
      <c r="C750" s="12"/>
      <c r="D750" s="14" t="s">
        <v>39</v>
      </c>
      <c r="E750" s="45" t="s">
        <v>241</v>
      </c>
      <c r="F750" s="30">
        <v>2331458.486</v>
      </c>
    </row>
    <row r="751" spans="1:6" s="9" customFormat="1" x14ac:dyDescent="0.3">
      <c r="A751" s="10"/>
      <c r="B751" s="11"/>
      <c r="C751" s="12"/>
      <c r="D751" s="14" t="s">
        <v>125</v>
      </c>
      <c r="E751" s="45" t="s">
        <v>220</v>
      </c>
      <c r="F751" s="30">
        <v>6034512</v>
      </c>
    </row>
    <row r="752" spans="1:6" s="9" customFormat="1" x14ac:dyDescent="0.3">
      <c r="A752" s="10"/>
      <c r="B752" s="11"/>
      <c r="C752" s="12"/>
      <c r="D752" s="14" t="s">
        <v>121</v>
      </c>
      <c r="E752" s="45" t="s">
        <v>248</v>
      </c>
      <c r="F752" s="30">
        <v>20869171</v>
      </c>
    </row>
    <row r="753" spans="1:6" s="9" customFormat="1" x14ac:dyDescent="0.3">
      <c r="A753" s="10"/>
      <c r="B753" s="11"/>
      <c r="C753" s="12"/>
      <c r="D753" s="14" t="s">
        <v>195</v>
      </c>
      <c r="E753" s="45" t="s">
        <v>284</v>
      </c>
      <c r="F753" s="30">
        <v>7462950</v>
      </c>
    </row>
    <row r="754" spans="1:6" s="9" customFormat="1" x14ac:dyDescent="0.3">
      <c r="A754" s="10"/>
      <c r="B754" s="11"/>
      <c r="C754" s="12"/>
      <c r="D754" s="14" t="s">
        <v>27</v>
      </c>
      <c r="E754" s="45" t="s">
        <v>247</v>
      </c>
      <c r="F754" s="30">
        <v>2064314.9879999999</v>
      </c>
    </row>
    <row r="755" spans="1:6" s="9" customFormat="1" x14ac:dyDescent="0.3">
      <c r="A755" s="10"/>
      <c r="B755" s="11"/>
      <c r="C755" s="12"/>
      <c r="D755" s="14" t="s">
        <v>17</v>
      </c>
      <c r="E755" s="45" t="s">
        <v>232</v>
      </c>
      <c r="F755" s="30">
        <v>740130</v>
      </c>
    </row>
    <row r="756" spans="1:6" s="9" customFormat="1" x14ac:dyDescent="0.3">
      <c r="A756" s="10"/>
      <c r="B756" s="11"/>
      <c r="C756" s="12"/>
      <c r="D756" s="14" t="s">
        <v>20</v>
      </c>
      <c r="E756" s="45" t="s">
        <v>242</v>
      </c>
      <c r="F756" s="30">
        <v>2100283.5719999997</v>
      </c>
    </row>
    <row r="757" spans="1:6" s="9" customFormat="1" ht="28.8" x14ac:dyDescent="0.3">
      <c r="A757" s="15">
        <v>141</v>
      </c>
      <c r="B757" s="16" t="s">
        <v>157</v>
      </c>
      <c r="C757" s="17">
        <v>24708439</v>
      </c>
      <c r="D757" s="18"/>
      <c r="E757" s="45"/>
      <c r="F757" s="29">
        <f>F758</f>
        <v>43130200</v>
      </c>
    </row>
    <row r="758" spans="1:6" s="9" customFormat="1" x14ac:dyDescent="0.3">
      <c r="A758" s="10"/>
      <c r="B758" s="11"/>
      <c r="C758" s="12"/>
      <c r="D758" s="14" t="s">
        <v>167</v>
      </c>
      <c r="E758" s="45" t="s">
        <v>285</v>
      </c>
      <c r="F758" s="30">
        <v>43130200</v>
      </c>
    </row>
    <row r="759" spans="1:6" s="9" customFormat="1" ht="28.8" x14ac:dyDescent="0.3">
      <c r="A759" s="15">
        <v>144</v>
      </c>
      <c r="B759" s="16" t="s">
        <v>159</v>
      </c>
      <c r="C759" s="17">
        <v>4244423</v>
      </c>
      <c r="D759" s="18"/>
      <c r="E759" s="45"/>
      <c r="F759" s="29">
        <f>SUM(F760:F765)</f>
        <v>42168141.109999999</v>
      </c>
    </row>
    <row r="760" spans="1:6" s="9" customFormat="1" ht="28.8" x14ac:dyDescent="0.3">
      <c r="A760" s="10"/>
      <c r="B760" s="11"/>
      <c r="C760" s="12"/>
      <c r="D760" s="14" t="s">
        <v>36</v>
      </c>
      <c r="E760" s="45" t="s">
        <v>266</v>
      </c>
      <c r="F760" s="30">
        <v>3918215.2699999996</v>
      </c>
    </row>
    <row r="761" spans="1:6" s="9" customFormat="1" ht="28.8" x14ac:dyDescent="0.3">
      <c r="A761" s="10"/>
      <c r="B761" s="11"/>
      <c r="C761" s="12"/>
      <c r="D761" s="14" t="s">
        <v>37</v>
      </c>
      <c r="E761" s="45" t="s">
        <v>286</v>
      </c>
      <c r="F761" s="30">
        <v>740130</v>
      </c>
    </row>
    <row r="762" spans="1:6" s="9" customFormat="1" x14ac:dyDescent="0.3">
      <c r="A762" s="10"/>
      <c r="B762" s="11"/>
      <c r="C762" s="12"/>
      <c r="D762" s="14" t="s">
        <v>107</v>
      </c>
      <c r="E762" s="45" t="s">
        <v>265</v>
      </c>
      <c r="F762" s="30">
        <v>3846458.66</v>
      </c>
    </row>
    <row r="763" spans="1:6" s="9" customFormat="1" x14ac:dyDescent="0.3">
      <c r="A763" s="10"/>
      <c r="B763" s="11"/>
      <c r="C763" s="12"/>
      <c r="D763" s="14" t="s">
        <v>165</v>
      </c>
      <c r="E763" s="45" t="s">
        <v>269</v>
      </c>
      <c r="F763" s="30">
        <v>10028323.842</v>
      </c>
    </row>
    <row r="764" spans="1:6" s="9" customFormat="1" ht="15.6" customHeight="1" x14ac:dyDescent="0.3">
      <c r="A764" s="10"/>
      <c r="B764" s="11"/>
      <c r="C764" s="12"/>
      <c r="D764" s="14" t="s">
        <v>121</v>
      </c>
      <c r="E764" s="45" t="s">
        <v>248</v>
      </c>
      <c r="F764" s="30">
        <v>20899638.618000001</v>
      </c>
    </row>
    <row r="765" spans="1:6" s="9" customFormat="1" x14ac:dyDescent="0.3">
      <c r="A765" s="10"/>
      <c r="B765" s="11"/>
      <c r="C765" s="12"/>
      <c r="D765" s="14" t="s">
        <v>196</v>
      </c>
      <c r="E765" s="45" t="s">
        <v>287</v>
      </c>
      <c r="F765" s="30">
        <v>2735374.7199999997</v>
      </c>
    </row>
    <row r="766" spans="1:6" s="9" customFormat="1" x14ac:dyDescent="0.3">
      <c r="A766" s="15">
        <v>67</v>
      </c>
      <c r="B766" s="16" t="s">
        <v>94</v>
      </c>
      <c r="C766" s="17">
        <v>4321429</v>
      </c>
      <c r="D766" s="18"/>
      <c r="E766" s="45"/>
      <c r="F766" s="29">
        <f>SUM(F767:F779)</f>
        <v>42099913.858000003</v>
      </c>
    </row>
    <row r="767" spans="1:6" s="9" customFormat="1" x14ac:dyDescent="0.3">
      <c r="A767" s="10"/>
      <c r="B767" s="11"/>
      <c r="C767" s="12"/>
      <c r="D767" s="14" t="s">
        <v>116</v>
      </c>
      <c r="E767" s="45" t="s">
        <v>209</v>
      </c>
      <c r="F767" s="30">
        <v>1843603.72</v>
      </c>
    </row>
    <row r="768" spans="1:6" s="9" customFormat="1" x14ac:dyDescent="0.3">
      <c r="A768" s="10"/>
      <c r="B768" s="11"/>
      <c r="C768" s="12"/>
      <c r="D768" s="14" t="s">
        <v>117</v>
      </c>
      <c r="E768" s="45" t="s">
        <v>210</v>
      </c>
      <c r="F768" s="30">
        <v>1320409.8400000001</v>
      </c>
    </row>
    <row r="769" spans="1:6" s="9" customFormat="1" x14ac:dyDescent="0.3">
      <c r="A769" s="10"/>
      <c r="B769" s="11"/>
      <c r="C769" s="12"/>
      <c r="D769" s="14" t="s">
        <v>118</v>
      </c>
      <c r="E769" s="45" t="s">
        <v>215</v>
      </c>
      <c r="F769" s="30">
        <v>557800.30799999996</v>
      </c>
    </row>
    <row r="770" spans="1:6" s="9" customFormat="1" x14ac:dyDescent="0.3">
      <c r="A770" s="10"/>
      <c r="B770" s="11"/>
      <c r="C770" s="12"/>
      <c r="D770" s="14" t="s">
        <v>119</v>
      </c>
      <c r="E770" s="45" t="s">
        <v>211</v>
      </c>
      <c r="F770" s="30">
        <v>70832.160000000003</v>
      </c>
    </row>
    <row r="771" spans="1:6" s="9" customFormat="1" x14ac:dyDescent="0.3">
      <c r="A771" s="10"/>
      <c r="B771" s="11"/>
      <c r="C771" s="12"/>
      <c r="D771" s="14" t="s">
        <v>5</v>
      </c>
      <c r="E771" s="45" t="s">
        <v>212</v>
      </c>
      <c r="F771" s="30">
        <v>1830054</v>
      </c>
    </row>
    <row r="772" spans="1:6" s="9" customFormat="1" x14ac:dyDescent="0.3">
      <c r="A772" s="10"/>
      <c r="B772" s="11"/>
      <c r="C772" s="12"/>
      <c r="D772" s="14" t="s">
        <v>163</v>
      </c>
      <c r="E772" s="45" t="s">
        <v>245</v>
      </c>
      <c r="F772" s="30">
        <v>5792664.7560000001</v>
      </c>
    </row>
    <row r="773" spans="1:6" s="9" customFormat="1" x14ac:dyDescent="0.3">
      <c r="A773" s="10"/>
      <c r="B773" s="11"/>
      <c r="C773" s="12"/>
      <c r="D773" s="14" t="s">
        <v>27</v>
      </c>
      <c r="E773" s="45" t="s">
        <v>247</v>
      </c>
      <c r="F773" s="30">
        <v>139840.21799999999</v>
      </c>
    </row>
    <row r="774" spans="1:6" s="9" customFormat="1" x14ac:dyDescent="0.3">
      <c r="A774" s="10"/>
      <c r="B774" s="11"/>
      <c r="C774" s="12"/>
      <c r="D774" s="14" t="s">
        <v>24</v>
      </c>
      <c r="E774" s="45" t="s">
        <v>216</v>
      </c>
      <c r="F774" s="30">
        <v>2796684.3559999997</v>
      </c>
    </row>
    <row r="775" spans="1:6" s="9" customFormat="1" ht="28.8" x14ac:dyDescent="0.3">
      <c r="A775" s="10"/>
      <c r="B775" s="11"/>
      <c r="C775" s="12"/>
      <c r="D775" s="14" t="s">
        <v>181</v>
      </c>
      <c r="E775" s="45" t="s">
        <v>217</v>
      </c>
      <c r="F775" s="30">
        <v>14304339.326000001</v>
      </c>
    </row>
    <row r="776" spans="1:6" s="9" customFormat="1" ht="28.8" x14ac:dyDescent="0.3">
      <c r="A776" s="10"/>
      <c r="B776" s="11"/>
      <c r="C776" s="12"/>
      <c r="D776" s="14" t="s">
        <v>181</v>
      </c>
      <c r="E776" s="45" t="s">
        <v>217</v>
      </c>
      <c r="F776" s="30">
        <v>5449127.8279999997</v>
      </c>
    </row>
    <row r="777" spans="1:6" s="9" customFormat="1" x14ac:dyDescent="0.3">
      <c r="A777" s="10"/>
      <c r="B777" s="11"/>
      <c r="C777" s="12"/>
      <c r="D777" s="14" t="s">
        <v>22</v>
      </c>
      <c r="E777" s="45" t="s">
        <v>251</v>
      </c>
      <c r="F777" s="30">
        <v>5174742.24</v>
      </c>
    </row>
    <row r="778" spans="1:6" s="9" customFormat="1" ht="28.8" x14ac:dyDescent="0.3">
      <c r="A778" s="10"/>
      <c r="B778" s="11"/>
      <c r="C778" s="12"/>
      <c r="D778" s="14" t="s">
        <v>181</v>
      </c>
      <c r="E778" s="45" t="s">
        <v>217</v>
      </c>
      <c r="F778" s="30">
        <v>893267.23399999994</v>
      </c>
    </row>
    <row r="779" spans="1:6" s="9" customFormat="1" ht="28.8" x14ac:dyDescent="0.3">
      <c r="A779" s="10"/>
      <c r="B779" s="11"/>
      <c r="C779" s="12"/>
      <c r="D779" s="14" t="s">
        <v>181</v>
      </c>
      <c r="E779" s="45" t="s">
        <v>217</v>
      </c>
      <c r="F779" s="30">
        <v>1926547.872</v>
      </c>
    </row>
    <row r="780" spans="1:6" s="9" customFormat="1" ht="28.8" x14ac:dyDescent="0.3">
      <c r="A780" s="15">
        <v>149</v>
      </c>
      <c r="B780" s="16" t="s">
        <v>177</v>
      </c>
      <c r="C780" s="17">
        <v>4250670</v>
      </c>
      <c r="D780" s="18"/>
      <c r="E780" s="45"/>
      <c r="F780" s="29">
        <f>SUM(F781:F786)</f>
        <v>41805880.373999998</v>
      </c>
    </row>
    <row r="781" spans="1:6" s="9" customFormat="1" x14ac:dyDescent="0.3">
      <c r="A781" s="10"/>
      <c r="B781" s="11"/>
      <c r="C781" s="12"/>
      <c r="D781" s="14" t="s">
        <v>107</v>
      </c>
      <c r="E781" s="45" t="s">
        <v>265</v>
      </c>
      <c r="F781" s="30">
        <v>5077514.34</v>
      </c>
    </row>
    <row r="782" spans="1:6" s="9" customFormat="1" x14ac:dyDescent="0.3">
      <c r="A782" s="10"/>
      <c r="B782" s="11"/>
      <c r="C782" s="12"/>
      <c r="D782" s="14" t="s">
        <v>196</v>
      </c>
      <c r="E782" s="45" t="s">
        <v>287</v>
      </c>
      <c r="F782" s="30">
        <v>4769568</v>
      </c>
    </row>
    <row r="783" spans="1:6" s="9" customFormat="1" ht="28.8" x14ac:dyDescent="0.3">
      <c r="A783" s="10"/>
      <c r="B783" s="11"/>
      <c r="C783" s="12"/>
      <c r="D783" s="14" t="s">
        <v>36</v>
      </c>
      <c r="E783" s="45" t="s">
        <v>266</v>
      </c>
      <c r="F783" s="30">
        <v>4199978</v>
      </c>
    </row>
    <row r="784" spans="1:6" s="9" customFormat="1" x14ac:dyDescent="0.3">
      <c r="A784" s="10"/>
      <c r="B784" s="11"/>
      <c r="C784" s="12"/>
      <c r="D784" s="14" t="s">
        <v>197</v>
      </c>
      <c r="E784" s="45" t="s">
        <v>198</v>
      </c>
      <c r="F784" s="30">
        <v>3454.0379999999996</v>
      </c>
    </row>
    <row r="785" spans="1:6" s="9" customFormat="1" ht="28.8" x14ac:dyDescent="0.3">
      <c r="A785" s="10"/>
      <c r="B785" s="11"/>
      <c r="C785" s="12"/>
      <c r="D785" s="14" t="s">
        <v>37</v>
      </c>
      <c r="E785" s="45" t="s">
        <v>286</v>
      </c>
      <c r="F785" s="30">
        <v>591917.82000000007</v>
      </c>
    </row>
    <row r="786" spans="1:6" s="9" customFormat="1" x14ac:dyDescent="0.3">
      <c r="A786" s="10"/>
      <c r="B786" s="11"/>
      <c r="C786" s="12"/>
      <c r="D786" s="14" t="s">
        <v>199</v>
      </c>
      <c r="E786" s="45" t="s">
        <v>288</v>
      </c>
      <c r="F786" s="30">
        <v>27163448.175999999</v>
      </c>
    </row>
    <row r="787" spans="1:6" s="9" customFormat="1" ht="57.6" x14ac:dyDescent="0.3">
      <c r="A787" s="15">
        <v>142</v>
      </c>
      <c r="B787" s="16" t="s">
        <v>158</v>
      </c>
      <c r="C787" s="17">
        <v>11672708</v>
      </c>
      <c r="D787" s="18"/>
      <c r="E787" s="45"/>
      <c r="F787" s="29">
        <f>F788</f>
        <v>39840000</v>
      </c>
    </row>
    <row r="788" spans="1:6" s="9" customFormat="1" x14ac:dyDescent="0.3">
      <c r="A788" s="10"/>
      <c r="B788" s="11"/>
      <c r="C788" s="12"/>
      <c r="D788" s="14" t="s">
        <v>33</v>
      </c>
      <c r="E788" s="45" t="s">
        <v>289</v>
      </c>
      <c r="F788" s="30">
        <v>39840000</v>
      </c>
    </row>
    <row r="789" spans="1:6" s="9" customFormat="1" x14ac:dyDescent="0.3">
      <c r="A789" s="15">
        <v>80</v>
      </c>
      <c r="B789" s="16" t="s">
        <v>99</v>
      </c>
      <c r="C789" s="17">
        <v>4279944</v>
      </c>
      <c r="D789" s="18"/>
      <c r="E789" s="45"/>
      <c r="F789" s="29">
        <f>SUM(F790:F801)</f>
        <v>39587635.410000004</v>
      </c>
    </row>
    <row r="790" spans="1:6" s="9" customFormat="1" x14ac:dyDescent="0.3">
      <c r="A790" s="10"/>
      <c r="B790" s="11"/>
      <c r="C790" s="12"/>
      <c r="D790" s="14" t="s">
        <v>116</v>
      </c>
      <c r="E790" s="45" t="s">
        <v>209</v>
      </c>
      <c r="F790" s="30">
        <v>2870670.04</v>
      </c>
    </row>
    <row r="791" spans="1:6" s="9" customFormat="1" x14ac:dyDescent="0.3">
      <c r="A791" s="10"/>
      <c r="B791" s="11"/>
      <c r="C791" s="12"/>
      <c r="D791" s="14" t="s">
        <v>117</v>
      </c>
      <c r="E791" s="45" t="s">
        <v>210</v>
      </c>
      <c r="F791" s="30">
        <v>2479912.6239999998</v>
      </c>
    </row>
    <row r="792" spans="1:6" s="9" customFormat="1" x14ac:dyDescent="0.3">
      <c r="A792" s="10"/>
      <c r="B792" s="11"/>
      <c r="C792" s="12"/>
      <c r="D792" s="14" t="s">
        <v>118</v>
      </c>
      <c r="E792" s="45" t="s">
        <v>215</v>
      </c>
      <c r="F792" s="30">
        <v>590268</v>
      </c>
    </row>
    <row r="793" spans="1:6" s="9" customFormat="1" x14ac:dyDescent="0.3">
      <c r="A793" s="10"/>
      <c r="B793" s="11"/>
      <c r="C793" s="12"/>
      <c r="D793" s="14" t="s">
        <v>119</v>
      </c>
      <c r="E793" s="45" t="s">
        <v>211</v>
      </c>
      <c r="F793" s="30">
        <v>106248.23999999999</v>
      </c>
    </row>
    <row r="794" spans="1:6" s="9" customFormat="1" x14ac:dyDescent="0.3">
      <c r="A794" s="10"/>
      <c r="B794" s="11"/>
      <c r="C794" s="12"/>
      <c r="D794" s="14" t="s">
        <v>5</v>
      </c>
      <c r="E794" s="45" t="s">
        <v>212</v>
      </c>
      <c r="F794" s="30">
        <v>1377460</v>
      </c>
    </row>
    <row r="795" spans="1:6" s="9" customFormat="1" ht="28.8" x14ac:dyDescent="0.3">
      <c r="A795" s="10"/>
      <c r="B795" s="11"/>
      <c r="C795" s="12"/>
      <c r="D795" s="14" t="s">
        <v>4</v>
      </c>
      <c r="E795" s="45" t="s">
        <v>214</v>
      </c>
      <c r="F795" s="30">
        <v>766182.60800000001</v>
      </c>
    </row>
    <row r="796" spans="1:6" s="9" customFormat="1" ht="28.8" x14ac:dyDescent="0.3">
      <c r="A796" s="10"/>
      <c r="B796" s="11"/>
      <c r="C796" s="12"/>
      <c r="D796" s="14" t="s">
        <v>162</v>
      </c>
      <c r="E796" s="45" t="s">
        <v>246</v>
      </c>
      <c r="F796" s="30">
        <v>386361</v>
      </c>
    </row>
    <row r="797" spans="1:6" s="9" customFormat="1" ht="28.8" x14ac:dyDescent="0.3">
      <c r="A797" s="10"/>
      <c r="B797" s="11"/>
      <c r="C797" s="12"/>
      <c r="D797" s="14" t="s">
        <v>181</v>
      </c>
      <c r="E797" s="45" t="s">
        <v>217</v>
      </c>
      <c r="F797" s="30">
        <v>8073665.135999999</v>
      </c>
    </row>
    <row r="798" spans="1:6" s="9" customFormat="1" ht="28.8" x14ac:dyDescent="0.3">
      <c r="A798" s="10"/>
      <c r="B798" s="11"/>
      <c r="C798" s="12"/>
      <c r="D798" s="14" t="s">
        <v>181</v>
      </c>
      <c r="E798" s="45" t="s">
        <v>217</v>
      </c>
      <c r="F798" s="30">
        <v>7784797.1619999995</v>
      </c>
    </row>
    <row r="799" spans="1:6" s="9" customFormat="1" x14ac:dyDescent="0.3">
      <c r="A799" s="10"/>
      <c r="B799" s="11"/>
      <c r="C799" s="12"/>
      <c r="D799" s="14" t="s">
        <v>21</v>
      </c>
      <c r="E799" s="45" t="s">
        <v>250</v>
      </c>
      <c r="F799" s="30">
        <v>636997.38</v>
      </c>
    </row>
    <row r="800" spans="1:6" s="9" customFormat="1" x14ac:dyDescent="0.3">
      <c r="A800" s="10"/>
      <c r="B800" s="11"/>
      <c r="C800" s="12"/>
      <c r="D800" s="14" t="s">
        <v>182</v>
      </c>
      <c r="E800" s="45" t="s">
        <v>218</v>
      </c>
      <c r="F800" s="30">
        <v>11441339.34</v>
      </c>
    </row>
    <row r="801" spans="1:6" s="9" customFormat="1" x14ac:dyDescent="0.3">
      <c r="A801" s="10"/>
      <c r="B801" s="11"/>
      <c r="C801" s="12"/>
      <c r="D801" s="14" t="s">
        <v>182</v>
      </c>
      <c r="E801" s="45" t="s">
        <v>218</v>
      </c>
      <c r="F801" s="30">
        <v>3073733.88</v>
      </c>
    </row>
    <row r="802" spans="1:6" s="9" customFormat="1" x14ac:dyDescent="0.3">
      <c r="A802" s="15">
        <v>65</v>
      </c>
      <c r="B802" s="16" t="s">
        <v>92</v>
      </c>
      <c r="C802" s="17">
        <v>4122361</v>
      </c>
      <c r="D802" s="18"/>
      <c r="E802" s="45"/>
      <c r="F802" s="29">
        <f>SUM(F803:F812)</f>
        <v>38362535.452</v>
      </c>
    </row>
    <row r="803" spans="1:6" s="9" customFormat="1" x14ac:dyDescent="0.3">
      <c r="A803" s="10"/>
      <c r="B803" s="11"/>
      <c r="C803" s="12"/>
      <c r="D803" s="14" t="s">
        <v>116</v>
      </c>
      <c r="E803" s="45" t="s">
        <v>209</v>
      </c>
      <c r="F803" s="30">
        <v>1440503.4</v>
      </c>
    </row>
    <row r="804" spans="1:6" s="9" customFormat="1" x14ac:dyDescent="0.3">
      <c r="A804" s="10"/>
      <c r="B804" s="11"/>
      <c r="C804" s="12"/>
      <c r="D804" s="14" t="s">
        <v>117</v>
      </c>
      <c r="E804" s="45" t="s">
        <v>210</v>
      </c>
      <c r="F804" s="30">
        <v>996449</v>
      </c>
    </row>
    <row r="805" spans="1:6" s="9" customFormat="1" x14ac:dyDescent="0.3">
      <c r="A805" s="10"/>
      <c r="B805" s="11"/>
      <c r="C805" s="12"/>
      <c r="D805" s="14" t="s">
        <v>118</v>
      </c>
      <c r="E805" s="45" t="s">
        <v>215</v>
      </c>
      <c r="F805" s="30">
        <v>195222</v>
      </c>
    </row>
    <row r="806" spans="1:6" s="9" customFormat="1" x14ac:dyDescent="0.3">
      <c r="A806" s="10"/>
      <c r="B806" s="11"/>
      <c r="C806" s="12"/>
      <c r="D806" s="14" t="s">
        <v>119</v>
      </c>
      <c r="E806" s="45" t="s">
        <v>211</v>
      </c>
      <c r="F806" s="30">
        <v>17672.400000000001</v>
      </c>
    </row>
    <row r="807" spans="1:6" s="9" customFormat="1" x14ac:dyDescent="0.3">
      <c r="A807" s="10"/>
      <c r="B807" s="11"/>
      <c r="C807" s="12"/>
      <c r="D807" s="14" t="s">
        <v>24</v>
      </c>
      <c r="E807" s="45" t="s">
        <v>216</v>
      </c>
      <c r="F807" s="30">
        <v>2796684.3559999997</v>
      </c>
    </row>
    <row r="808" spans="1:6" s="9" customFormat="1" ht="28.8" x14ac:dyDescent="0.3">
      <c r="A808" s="10"/>
      <c r="B808" s="11"/>
      <c r="C808" s="12"/>
      <c r="D808" s="14" t="s">
        <v>181</v>
      </c>
      <c r="E808" s="45" t="s">
        <v>217</v>
      </c>
      <c r="F808" s="30">
        <v>13603871.604</v>
      </c>
    </row>
    <row r="809" spans="1:6" s="9" customFormat="1" ht="28.8" x14ac:dyDescent="0.3">
      <c r="A809" s="10"/>
      <c r="B809" s="11"/>
      <c r="C809" s="12"/>
      <c r="D809" s="14" t="s">
        <v>181</v>
      </c>
      <c r="E809" s="45" t="s">
        <v>217</v>
      </c>
      <c r="F809" s="30">
        <v>12026333.708000001</v>
      </c>
    </row>
    <row r="810" spans="1:6" s="9" customFormat="1" x14ac:dyDescent="0.3">
      <c r="A810" s="10"/>
      <c r="B810" s="11"/>
      <c r="C810" s="12"/>
      <c r="D810" s="14" t="s">
        <v>182</v>
      </c>
      <c r="E810" s="45" t="s">
        <v>218</v>
      </c>
      <c r="F810" s="30">
        <v>3883025.7600000002</v>
      </c>
    </row>
    <row r="811" spans="1:6" s="9" customFormat="1" x14ac:dyDescent="0.3">
      <c r="A811" s="10"/>
      <c r="B811" s="11"/>
      <c r="C811" s="12"/>
      <c r="D811" s="14" t="s">
        <v>182</v>
      </c>
      <c r="E811" s="45" t="s">
        <v>218</v>
      </c>
      <c r="F811" s="30">
        <v>1054292.5819999999</v>
      </c>
    </row>
    <row r="812" spans="1:6" s="9" customFormat="1" x14ac:dyDescent="0.3">
      <c r="A812" s="10"/>
      <c r="B812" s="11"/>
      <c r="C812" s="12"/>
      <c r="D812" s="14" t="s">
        <v>27</v>
      </c>
      <c r="E812" s="45" t="s">
        <v>247</v>
      </c>
      <c r="F812" s="30">
        <v>2348480.642</v>
      </c>
    </row>
    <row r="813" spans="1:6" s="9" customFormat="1" x14ac:dyDescent="0.3">
      <c r="A813" s="15">
        <v>69</v>
      </c>
      <c r="B813" s="16" t="s">
        <v>96</v>
      </c>
      <c r="C813" s="17">
        <v>4350645</v>
      </c>
      <c r="D813" s="18"/>
      <c r="E813" s="45"/>
      <c r="F813" s="29">
        <f>SUM(F814:F824)</f>
        <v>38344509.451720998</v>
      </c>
    </row>
    <row r="814" spans="1:6" s="9" customFormat="1" x14ac:dyDescent="0.3">
      <c r="A814" s="10"/>
      <c r="B814" s="11"/>
      <c r="C814" s="12"/>
      <c r="D814" s="14" t="s">
        <v>116</v>
      </c>
      <c r="E814" s="45" t="s">
        <v>209</v>
      </c>
      <c r="F814" s="30">
        <v>2164316</v>
      </c>
    </row>
    <row r="815" spans="1:6" s="9" customFormat="1" x14ac:dyDescent="0.3">
      <c r="A815" s="10"/>
      <c r="B815" s="11"/>
      <c r="C815" s="12"/>
      <c r="D815" s="14" t="s">
        <v>117</v>
      </c>
      <c r="E815" s="45" t="s">
        <v>210</v>
      </c>
      <c r="F815" s="30">
        <v>2103046.1800000002</v>
      </c>
    </row>
    <row r="816" spans="1:6" s="9" customFormat="1" x14ac:dyDescent="0.3">
      <c r="A816" s="10"/>
      <c r="B816" s="11"/>
      <c r="C816" s="12"/>
      <c r="D816" s="14" t="s">
        <v>118</v>
      </c>
      <c r="E816" s="45" t="s">
        <v>215</v>
      </c>
      <c r="F816" s="30">
        <v>263641.23199999996</v>
      </c>
    </row>
    <row r="817" spans="1:6" s="9" customFormat="1" x14ac:dyDescent="0.3">
      <c r="A817" s="10"/>
      <c r="B817" s="11"/>
      <c r="C817" s="12"/>
      <c r="D817" s="14" t="s">
        <v>119</v>
      </c>
      <c r="E817" s="45" t="s">
        <v>211</v>
      </c>
      <c r="F817" s="30">
        <v>106248.23999999999</v>
      </c>
    </row>
    <row r="818" spans="1:6" s="9" customFormat="1" x14ac:dyDescent="0.3">
      <c r="A818" s="10"/>
      <c r="B818" s="11"/>
      <c r="C818" s="12"/>
      <c r="D818" s="14" t="s">
        <v>5</v>
      </c>
      <c r="E818" s="45" t="s">
        <v>212</v>
      </c>
      <c r="F818" s="30">
        <v>6313686.2999999998</v>
      </c>
    </row>
    <row r="819" spans="1:6" s="9" customFormat="1" ht="28.8" x14ac:dyDescent="0.3">
      <c r="A819" s="10"/>
      <c r="B819" s="11"/>
      <c r="C819" s="12"/>
      <c r="D819" s="14" t="s">
        <v>4</v>
      </c>
      <c r="E819" s="45" t="s">
        <v>214</v>
      </c>
      <c r="F819" s="30">
        <v>1532365.5997210001</v>
      </c>
    </row>
    <row r="820" spans="1:6" s="9" customFormat="1" x14ac:dyDescent="0.3">
      <c r="A820" s="10"/>
      <c r="B820" s="11"/>
      <c r="C820" s="12"/>
      <c r="D820" s="14" t="s">
        <v>122</v>
      </c>
      <c r="E820" s="45" t="s">
        <v>263</v>
      </c>
      <c r="F820" s="30">
        <v>1220487.308</v>
      </c>
    </row>
    <row r="821" spans="1:6" s="9" customFormat="1" ht="28.8" x14ac:dyDescent="0.3">
      <c r="A821" s="10"/>
      <c r="B821" s="11"/>
      <c r="C821" s="12"/>
      <c r="D821" s="14" t="s">
        <v>181</v>
      </c>
      <c r="E821" s="45" t="s">
        <v>217</v>
      </c>
      <c r="F821" s="30">
        <v>5066094.3119999999</v>
      </c>
    </row>
    <row r="822" spans="1:6" s="9" customFormat="1" x14ac:dyDescent="0.3">
      <c r="A822" s="10"/>
      <c r="B822" s="11"/>
      <c r="C822" s="12"/>
      <c r="D822" s="14" t="s">
        <v>182</v>
      </c>
      <c r="E822" s="45" t="s">
        <v>218</v>
      </c>
      <c r="F822" s="30">
        <v>15177668.640000001</v>
      </c>
    </row>
    <row r="823" spans="1:6" s="9" customFormat="1" x14ac:dyDescent="0.3">
      <c r="A823" s="10"/>
      <c r="B823" s="11"/>
      <c r="C823" s="12"/>
      <c r="D823" s="14" t="s">
        <v>22</v>
      </c>
      <c r="E823" s="45" t="s">
        <v>251</v>
      </c>
      <c r="F823" s="30">
        <v>2280194.6399999997</v>
      </c>
    </row>
    <row r="824" spans="1:6" s="9" customFormat="1" x14ac:dyDescent="0.3">
      <c r="A824" s="10"/>
      <c r="B824" s="11"/>
      <c r="C824" s="12"/>
      <c r="D824" s="14" t="s">
        <v>182</v>
      </c>
      <c r="E824" s="45" t="s">
        <v>218</v>
      </c>
      <c r="F824" s="30">
        <v>2116761</v>
      </c>
    </row>
    <row r="825" spans="1:6" s="9" customFormat="1" ht="43.2" x14ac:dyDescent="0.3">
      <c r="A825" s="15">
        <v>143</v>
      </c>
      <c r="B825" s="16" t="s">
        <v>178</v>
      </c>
      <c r="C825" s="17">
        <v>4283635</v>
      </c>
      <c r="D825" s="18"/>
      <c r="E825" s="45"/>
      <c r="F825" s="29">
        <f>F826</f>
        <v>38022945.200000003</v>
      </c>
    </row>
    <row r="826" spans="1:6" s="9" customFormat="1" x14ac:dyDescent="0.3">
      <c r="A826" s="10"/>
      <c r="B826" s="11"/>
      <c r="C826" s="12"/>
      <c r="D826" s="14" t="s">
        <v>38</v>
      </c>
      <c r="E826" s="45" t="s">
        <v>290</v>
      </c>
      <c r="F826" s="30">
        <v>38022945.200000003</v>
      </c>
    </row>
    <row r="827" spans="1:6" s="9" customFormat="1" x14ac:dyDescent="0.3">
      <c r="A827" s="15">
        <v>112</v>
      </c>
      <c r="B827" s="16" t="s">
        <v>141</v>
      </c>
      <c r="C827" s="17">
        <v>4038806</v>
      </c>
      <c r="D827" s="18"/>
      <c r="E827" s="45"/>
      <c r="F827" s="29">
        <f>SUM(F828:F836)</f>
        <v>37994933.286000006</v>
      </c>
    </row>
    <row r="828" spans="1:6" s="9" customFormat="1" x14ac:dyDescent="0.3">
      <c r="A828" s="10"/>
      <c r="B828" s="11"/>
      <c r="C828" s="12"/>
      <c r="D828" s="14" t="s">
        <v>116</v>
      </c>
      <c r="E828" s="45" t="s">
        <v>209</v>
      </c>
      <c r="F828" s="30">
        <v>4773300.5600000005</v>
      </c>
    </row>
    <row r="829" spans="1:6" s="9" customFormat="1" x14ac:dyDescent="0.3">
      <c r="A829" s="10"/>
      <c r="B829" s="11"/>
      <c r="C829" s="12"/>
      <c r="D829" s="14" t="s">
        <v>117</v>
      </c>
      <c r="E829" s="45" t="s">
        <v>210</v>
      </c>
      <c r="F829" s="30">
        <v>3699386.6320000002</v>
      </c>
    </row>
    <row r="830" spans="1:6" s="9" customFormat="1" x14ac:dyDescent="0.3">
      <c r="A830" s="10"/>
      <c r="B830" s="11"/>
      <c r="C830" s="12"/>
      <c r="D830" s="14" t="s">
        <v>118</v>
      </c>
      <c r="E830" s="45" t="s">
        <v>215</v>
      </c>
      <c r="F830" s="30">
        <v>787024</v>
      </c>
    </row>
    <row r="831" spans="1:6" s="9" customFormat="1" x14ac:dyDescent="0.3">
      <c r="A831" s="10"/>
      <c r="B831" s="11"/>
      <c r="C831" s="12"/>
      <c r="D831" s="14" t="s">
        <v>119</v>
      </c>
      <c r="E831" s="45" t="s">
        <v>211</v>
      </c>
      <c r="F831" s="30">
        <v>88540.2</v>
      </c>
    </row>
    <row r="832" spans="1:6" s="9" customFormat="1" ht="28.8" x14ac:dyDescent="0.3">
      <c r="A832" s="10"/>
      <c r="B832" s="11"/>
      <c r="C832" s="12"/>
      <c r="D832" s="14" t="s">
        <v>181</v>
      </c>
      <c r="E832" s="45" t="s">
        <v>217</v>
      </c>
      <c r="F832" s="30">
        <v>9826254.6360000018</v>
      </c>
    </row>
    <row r="833" spans="1:6" s="9" customFormat="1" ht="28.8" x14ac:dyDescent="0.3">
      <c r="A833" s="10"/>
      <c r="B833" s="11"/>
      <c r="C833" s="12"/>
      <c r="D833" s="14" t="s">
        <v>181</v>
      </c>
      <c r="E833" s="45" t="s">
        <v>217</v>
      </c>
      <c r="F833" s="30">
        <v>3419268.0380000002</v>
      </c>
    </row>
    <row r="834" spans="1:6" s="9" customFormat="1" x14ac:dyDescent="0.3">
      <c r="A834" s="10"/>
      <c r="B834" s="11"/>
      <c r="C834" s="12"/>
      <c r="D834" s="14" t="s">
        <v>21</v>
      </c>
      <c r="E834" s="45" t="s">
        <v>250</v>
      </c>
      <c r="F834" s="30">
        <v>472579.2</v>
      </c>
    </row>
    <row r="835" spans="1:6" s="9" customFormat="1" x14ac:dyDescent="0.3">
      <c r="A835" s="10"/>
      <c r="B835" s="11"/>
      <c r="C835" s="12"/>
      <c r="D835" s="14" t="s">
        <v>182</v>
      </c>
      <c r="E835" s="45" t="s">
        <v>218</v>
      </c>
      <c r="F835" s="30">
        <v>10792527.48</v>
      </c>
    </row>
    <row r="836" spans="1:6" s="9" customFormat="1" x14ac:dyDescent="0.3">
      <c r="A836" s="10"/>
      <c r="B836" s="11"/>
      <c r="C836" s="12"/>
      <c r="D836" s="14" t="s">
        <v>30</v>
      </c>
      <c r="E836" s="45" t="s">
        <v>253</v>
      </c>
      <c r="F836" s="30">
        <v>4136052.54</v>
      </c>
    </row>
    <row r="837" spans="1:6" s="9" customFormat="1" x14ac:dyDescent="0.3">
      <c r="A837" s="15">
        <v>71</v>
      </c>
      <c r="B837" s="16" t="s">
        <v>98</v>
      </c>
      <c r="C837" s="17">
        <v>4305849</v>
      </c>
      <c r="D837" s="18"/>
      <c r="E837" s="45"/>
      <c r="F837" s="29">
        <f>SUM(F838:F842)</f>
        <v>36464096.901999995</v>
      </c>
    </row>
    <row r="838" spans="1:6" s="9" customFormat="1" ht="28.8" x14ac:dyDescent="0.3">
      <c r="A838" s="10"/>
      <c r="B838" s="11"/>
      <c r="C838" s="12"/>
      <c r="D838" s="14" t="s">
        <v>35</v>
      </c>
      <c r="E838" s="45" t="s">
        <v>291</v>
      </c>
      <c r="F838" s="30">
        <v>251534.12</v>
      </c>
    </row>
    <row r="839" spans="1:6" s="9" customFormat="1" ht="28.8" x14ac:dyDescent="0.3">
      <c r="A839" s="10"/>
      <c r="B839" s="11"/>
      <c r="C839" s="12"/>
      <c r="D839" s="14" t="s">
        <v>36</v>
      </c>
      <c r="E839" s="45" t="s">
        <v>266</v>
      </c>
      <c r="F839" s="30">
        <v>23138006.91</v>
      </c>
    </row>
    <row r="840" spans="1:6" s="9" customFormat="1" ht="28.8" x14ac:dyDescent="0.3">
      <c r="A840" s="10"/>
      <c r="B840" s="11"/>
      <c r="C840" s="12"/>
      <c r="D840" s="14" t="s">
        <v>37</v>
      </c>
      <c r="E840" s="45" t="s">
        <v>286</v>
      </c>
      <c r="F840" s="30">
        <v>736739.4</v>
      </c>
    </row>
    <row r="841" spans="1:6" s="9" customFormat="1" ht="13.5" customHeight="1" x14ac:dyDescent="0.3">
      <c r="A841" s="10"/>
      <c r="B841" s="11"/>
      <c r="C841" s="12"/>
      <c r="D841" s="14" t="s">
        <v>107</v>
      </c>
      <c r="E841" s="45" t="s">
        <v>265</v>
      </c>
      <c r="F841" s="30">
        <v>10151191.470000001</v>
      </c>
    </row>
    <row r="842" spans="1:6" s="9" customFormat="1" ht="13.5" customHeight="1" x14ac:dyDescent="0.3">
      <c r="A842" s="10"/>
      <c r="B842" s="11"/>
      <c r="C842" s="12"/>
      <c r="D842" s="14" t="s">
        <v>165</v>
      </c>
      <c r="E842" s="45" t="s">
        <v>269</v>
      </c>
      <c r="F842" s="30">
        <v>2186625.0019999999</v>
      </c>
    </row>
    <row r="843" spans="1:6" s="9" customFormat="1" x14ac:dyDescent="0.3">
      <c r="A843" s="15">
        <v>103</v>
      </c>
      <c r="B843" s="16" t="s">
        <v>135</v>
      </c>
      <c r="C843" s="17">
        <v>4505359</v>
      </c>
      <c r="D843" s="18"/>
      <c r="E843" s="45"/>
      <c r="F843" s="29">
        <f>SUM(F844:F849)</f>
        <v>34952612.649999999</v>
      </c>
    </row>
    <row r="844" spans="1:6" s="9" customFormat="1" x14ac:dyDescent="0.3">
      <c r="A844" s="10"/>
      <c r="B844" s="11"/>
      <c r="C844" s="12"/>
      <c r="D844" s="14" t="s">
        <v>116</v>
      </c>
      <c r="E844" s="45" t="s">
        <v>209</v>
      </c>
      <c r="F844" s="30">
        <v>3335014.2</v>
      </c>
    </row>
    <row r="845" spans="1:6" s="9" customFormat="1" x14ac:dyDescent="0.3">
      <c r="A845" s="10"/>
      <c r="B845" s="11"/>
      <c r="C845" s="12"/>
      <c r="D845" s="14" t="s">
        <v>117</v>
      </c>
      <c r="E845" s="45" t="s">
        <v>210</v>
      </c>
      <c r="F845" s="30">
        <v>3142055.59</v>
      </c>
    </row>
    <row r="846" spans="1:6" s="9" customFormat="1" x14ac:dyDescent="0.3">
      <c r="A846" s="10"/>
      <c r="B846" s="11"/>
      <c r="C846" s="12"/>
      <c r="D846" s="14" t="s">
        <v>118</v>
      </c>
      <c r="E846" s="45" t="s">
        <v>215</v>
      </c>
      <c r="F846" s="30">
        <v>393512</v>
      </c>
    </row>
    <row r="847" spans="1:6" s="9" customFormat="1" x14ac:dyDescent="0.3">
      <c r="A847" s="10"/>
      <c r="B847" s="11"/>
      <c r="C847" s="12"/>
      <c r="D847" s="14" t="s">
        <v>119</v>
      </c>
      <c r="E847" s="45" t="s">
        <v>211</v>
      </c>
      <c r="F847" s="30">
        <v>17708.04</v>
      </c>
    </row>
    <row r="848" spans="1:6" s="9" customFormat="1" x14ac:dyDescent="0.3">
      <c r="A848" s="10"/>
      <c r="B848" s="11"/>
      <c r="C848" s="12"/>
      <c r="D848" s="14" t="s">
        <v>163</v>
      </c>
      <c r="E848" s="45" t="s">
        <v>245</v>
      </c>
      <c r="F848" s="30">
        <v>223609.394</v>
      </c>
    </row>
    <row r="849" spans="1:6" s="9" customFormat="1" x14ac:dyDescent="0.3">
      <c r="A849" s="10"/>
      <c r="B849" s="11"/>
      <c r="C849" s="12"/>
      <c r="D849" s="14" t="s">
        <v>22</v>
      </c>
      <c r="E849" s="45" t="s">
        <v>251</v>
      </c>
      <c r="F849" s="30">
        <v>27840713.425999999</v>
      </c>
    </row>
    <row r="850" spans="1:6" s="9" customFormat="1" x14ac:dyDescent="0.3">
      <c r="A850" s="15">
        <v>150</v>
      </c>
      <c r="B850" s="16" t="s">
        <v>179</v>
      </c>
      <c r="C850" s="17">
        <v>34401520</v>
      </c>
      <c r="D850" s="18"/>
      <c r="E850" s="45"/>
      <c r="F850" s="29">
        <f>F851</f>
        <v>34632057.258000001</v>
      </c>
    </row>
    <row r="851" spans="1:6" s="9" customFormat="1" ht="28.8" x14ac:dyDescent="0.3">
      <c r="A851" s="10"/>
      <c r="B851" s="11"/>
      <c r="C851" s="12"/>
      <c r="D851" s="14" t="s">
        <v>200</v>
      </c>
      <c r="E851" s="45" t="s">
        <v>292</v>
      </c>
      <c r="F851" s="30">
        <v>34632057.258000001</v>
      </c>
    </row>
    <row r="852" spans="1:6" s="9" customFormat="1" x14ac:dyDescent="0.3">
      <c r="A852" s="15">
        <v>81</v>
      </c>
      <c r="B852" s="16" t="s">
        <v>100</v>
      </c>
      <c r="C852" s="17">
        <v>4278337</v>
      </c>
      <c r="D852" s="18"/>
      <c r="E852" s="45"/>
      <c r="F852" s="29">
        <f>SUM(F853:F860)</f>
        <v>34315934.303999998</v>
      </c>
    </row>
    <row r="853" spans="1:6" s="9" customFormat="1" x14ac:dyDescent="0.3">
      <c r="A853" s="10"/>
      <c r="B853" s="11"/>
      <c r="C853" s="12"/>
      <c r="D853" s="14" t="s">
        <v>116</v>
      </c>
      <c r="E853" s="45" t="s">
        <v>209</v>
      </c>
      <c r="F853" s="30">
        <v>4640357.32</v>
      </c>
    </row>
    <row r="854" spans="1:6" s="9" customFormat="1" x14ac:dyDescent="0.3">
      <c r="A854" s="10"/>
      <c r="B854" s="11"/>
      <c r="C854" s="12"/>
      <c r="D854" s="14" t="s">
        <v>117</v>
      </c>
      <c r="E854" s="45" t="s">
        <v>210</v>
      </c>
      <c r="F854" s="30">
        <v>1932984.1980000001</v>
      </c>
    </row>
    <row r="855" spans="1:6" s="9" customFormat="1" x14ac:dyDescent="0.3">
      <c r="A855" s="10"/>
      <c r="B855" s="11"/>
      <c r="C855" s="12"/>
      <c r="D855" s="14" t="s">
        <v>118</v>
      </c>
      <c r="E855" s="45" t="s">
        <v>215</v>
      </c>
      <c r="F855" s="30">
        <v>443539.23200000002</v>
      </c>
    </row>
    <row r="856" spans="1:6" s="9" customFormat="1" x14ac:dyDescent="0.3">
      <c r="A856" s="10"/>
      <c r="B856" s="11"/>
      <c r="C856" s="12"/>
      <c r="D856" s="14" t="s">
        <v>119</v>
      </c>
      <c r="E856" s="45" t="s">
        <v>211</v>
      </c>
      <c r="F856" s="30">
        <v>88199</v>
      </c>
    </row>
    <row r="857" spans="1:6" s="9" customFormat="1" x14ac:dyDescent="0.3">
      <c r="A857" s="10"/>
      <c r="B857" s="11"/>
      <c r="C857" s="12"/>
      <c r="D857" s="14" t="s">
        <v>24</v>
      </c>
      <c r="E857" s="45" t="s">
        <v>216</v>
      </c>
      <c r="F857" s="30">
        <v>3641570.4780000001</v>
      </c>
    </row>
    <row r="858" spans="1:6" s="9" customFormat="1" ht="28.8" x14ac:dyDescent="0.3">
      <c r="A858" s="10"/>
      <c r="B858" s="11"/>
      <c r="C858" s="12"/>
      <c r="D858" s="14" t="s">
        <v>181</v>
      </c>
      <c r="E858" s="45" t="s">
        <v>217</v>
      </c>
      <c r="F858" s="30">
        <v>3312767.392</v>
      </c>
    </row>
    <row r="859" spans="1:6" s="9" customFormat="1" ht="28.8" x14ac:dyDescent="0.3">
      <c r="A859" s="10"/>
      <c r="B859" s="11"/>
      <c r="C859" s="12"/>
      <c r="D859" s="14" t="s">
        <v>181</v>
      </c>
      <c r="E859" s="45" t="s">
        <v>217</v>
      </c>
      <c r="F859" s="30">
        <v>4849450.2240000004</v>
      </c>
    </row>
    <row r="860" spans="1:6" s="9" customFormat="1" x14ac:dyDescent="0.3">
      <c r="A860" s="10"/>
      <c r="B860" s="11"/>
      <c r="C860" s="12"/>
      <c r="D860" s="14" t="s">
        <v>182</v>
      </c>
      <c r="E860" s="45" t="s">
        <v>218</v>
      </c>
      <c r="F860" s="30">
        <v>15407066.459999999</v>
      </c>
    </row>
    <row r="861" spans="1:6" s="9" customFormat="1" x14ac:dyDescent="0.3">
      <c r="A861" s="15">
        <v>151</v>
      </c>
      <c r="B861" s="16" t="s">
        <v>180</v>
      </c>
      <c r="C861" s="17">
        <v>5541546</v>
      </c>
      <c r="D861" s="18"/>
      <c r="E861" s="45"/>
      <c r="F861" s="29">
        <f>F862</f>
        <v>34125626.368000001</v>
      </c>
    </row>
    <row r="862" spans="1:6" s="9" customFormat="1" ht="28.8" customHeight="1" thickBot="1" x14ac:dyDescent="0.35">
      <c r="A862" s="35"/>
      <c r="B862" s="36"/>
      <c r="C862" s="37"/>
      <c r="D862" s="38" t="s">
        <v>184</v>
      </c>
      <c r="E862" s="46" t="s">
        <v>260</v>
      </c>
      <c r="F862" s="39">
        <v>34125626.368000001</v>
      </c>
    </row>
    <row r="863" spans="1:6" s="9" customFormat="1" ht="15" thickBot="1" x14ac:dyDescent="0.35">
      <c r="A863" s="40"/>
      <c r="B863" s="41" t="s">
        <v>108</v>
      </c>
      <c r="C863" s="41"/>
      <c r="D863" s="41"/>
      <c r="E863" s="47"/>
      <c r="F863" s="42">
        <f>SUM(F861,F852,F850,F843,F837,F827,F825,F813,F802,F789,F787,F780,F766,F759,F757,F744,F738,F723,F715,F712,F700,F697,F684,F672,F669,F662,F659,F649,F638,F627,F616,F597,F591,F574,F570,F554,F547,F540,F526,F511,F496,F494,F478,F469,F457,F443,F434,F432,F424,F414,F412,F395,F393,F375,F362,F346,F343,F331,F329,F318,F310,F308,F303,F297,F294,F285,F273,F271,F268,F260,F258,F246,F239,F224,F205,F203,F188,F173,F164,F150,F142,F139,F136,F133,F112,F103,F99,F97,F85,F75,F67,F59,F43,F41,F39,F30,F13,F6,F4,F2)</f>
        <v>15762881211.137733</v>
      </c>
    </row>
    <row r="864" spans="1:6" s="9" customFormat="1" x14ac:dyDescent="0.3"/>
    <row r="865" s="9" customFormat="1" x14ac:dyDescent="0.3"/>
    <row r="866" s="9" customFormat="1" x14ac:dyDescent="0.3"/>
    <row r="867" s="9" customFormat="1" x14ac:dyDescent="0.3"/>
    <row r="868" s="9" customFormat="1" x14ac:dyDescent="0.3"/>
    <row r="869" s="9" customFormat="1" x14ac:dyDescent="0.3"/>
    <row r="870" s="9" customFormat="1" x14ac:dyDescent="0.3"/>
    <row r="871" s="9" customFormat="1" x14ac:dyDescent="0.3"/>
    <row r="872" s="9" customFormat="1" x14ac:dyDescent="0.3"/>
    <row r="873" s="9" customFormat="1" x14ac:dyDescent="0.3"/>
    <row r="874" s="9" customFormat="1" x14ac:dyDescent="0.3"/>
    <row r="875" s="9" customFormat="1" x14ac:dyDescent="0.3"/>
    <row r="876" s="9" customFormat="1" x14ac:dyDescent="0.3"/>
    <row r="877" s="9" customFormat="1" x14ac:dyDescent="0.3"/>
    <row r="878" s="19" customFormat="1" x14ac:dyDescent="0.3"/>
    <row r="879" s="9" customFormat="1" x14ac:dyDescent="0.3"/>
    <row r="880" s="9" customFormat="1" x14ac:dyDescent="0.3"/>
    <row r="881" s="19" customFormat="1" x14ac:dyDescent="0.3"/>
    <row r="882" s="9" customFormat="1" x14ac:dyDescent="0.3"/>
    <row r="883" s="9" customFormat="1" x14ac:dyDescent="0.3"/>
    <row r="884" s="9" customFormat="1" x14ac:dyDescent="0.3"/>
    <row r="885" s="19" customFormat="1" x14ac:dyDescent="0.3"/>
    <row r="886" s="9" customFormat="1" x14ac:dyDescent="0.3"/>
    <row r="887" s="9" customFormat="1" x14ac:dyDescent="0.3"/>
    <row r="888" s="9" customFormat="1" x14ac:dyDescent="0.3"/>
    <row r="889" s="9" customFormat="1" x14ac:dyDescent="0.3"/>
    <row r="890" s="9" customFormat="1" x14ac:dyDescent="0.3"/>
    <row r="891" s="9" customFormat="1" x14ac:dyDescent="0.3"/>
    <row r="892" s="9" customFormat="1" x14ac:dyDescent="0.3"/>
    <row r="893" s="9" customFormat="1" x14ac:dyDescent="0.3"/>
    <row r="894" s="9" customFormat="1" x14ac:dyDescent="0.3"/>
    <row r="895" s="9" customFormat="1" x14ac:dyDescent="0.3"/>
    <row r="896" s="9" customFormat="1" x14ac:dyDescent="0.3"/>
    <row r="897" s="9" customFormat="1" x14ac:dyDescent="0.3"/>
    <row r="898" s="9" customFormat="1" x14ac:dyDescent="0.3"/>
    <row r="899" s="9" customFormat="1" x14ac:dyDescent="0.3"/>
    <row r="900" s="9" customFormat="1" x14ac:dyDescent="0.3"/>
    <row r="901" s="9" customFormat="1" x14ac:dyDescent="0.3"/>
    <row r="902" s="9" customFormat="1" x14ac:dyDescent="0.3"/>
    <row r="903" s="9" customFormat="1" x14ac:dyDescent="0.3"/>
    <row r="904" s="9" customFormat="1" x14ac:dyDescent="0.3"/>
    <row r="905" s="9" customFormat="1" x14ac:dyDescent="0.3"/>
    <row r="906" s="9" customFormat="1" x14ac:dyDescent="0.3"/>
    <row r="907" s="9" customFormat="1" x14ac:dyDescent="0.3"/>
    <row r="908" s="9" customFormat="1" x14ac:dyDescent="0.3"/>
    <row r="909" s="9" customFormat="1" x14ac:dyDescent="0.3"/>
    <row r="910" s="9" customFormat="1" x14ac:dyDescent="0.3"/>
    <row r="911" s="9" customFormat="1" x14ac:dyDescent="0.3"/>
    <row r="912" s="9" customFormat="1" x14ac:dyDescent="0.3"/>
    <row r="913" s="9" customFormat="1" x14ac:dyDescent="0.3"/>
    <row r="914" s="9" customFormat="1" x14ac:dyDescent="0.3"/>
    <row r="915" s="9" customFormat="1" x14ac:dyDescent="0.3"/>
    <row r="916" s="9" customFormat="1" x14ac:dyDescent="0.3"/>
    <row r="917" s="9" customFormat="1" x14ac:dyDescent="0.3"/>
    <row r="918" s="9" customFormat="1" x14ac:dyDescent="0.3"/>
    <row r="919" s="9" customFormat="1" x14ac:dyDescent="0.3"/>
    <row r="920" s="9" customFormat="1" x14ac:dyDescent="0.3"/>
    <row r="921" s="9" customFormat="1" x14ac:dyDescent="0.3"/>
    <row r="922" s="9" customFormat="1" x14ac:dyDescent="0.3"/>
    <row r="923" s="9" customFormat="1" x14ac:dyDescent="0.3"/>
    <row r="924" s="9" customFormat="1" x14ac:dyDescent="0.3"/>
    <row r="925" s="9" customFormat="1" x14ac:dyDescent="0.3"/>
    <row r="926" s="9" customFormat="1" x14ac:dyDescent="0.3"/>
    <row r="927" s="9" customFormat="1" x14ac:dyDescent="0.3"/>
    <row r="928" s="9" customFormat="1" x14ac:dyDescent="0.3"/>
    <row r="929" s="9" customFormat="1" x14ac:dyDescent="0.3"/>
    <row r="930" s="9" customFormat="1" x14ac:dyDescent="0.3"/>
    <row r="931" s="9" customFormat="1" x14ac:dyDescent="0.3"/>
    <row r="932" s="9" customFormat="1" x14ac:dyDescent="0.3"/>
    <row r="933" s="9" customFormat="1" x14ac:dyDescent="0.3"/>
    <row r="934" s="9" customFormat="1" x14ac:dyDescent="0.3"/>
    <row r="935" s="9" customFormat="1" x14ac:dyDescent="0.3"/>
    <row r="936" s="9" customFormat="1" x14ac:dyDescent="0.3"/>
    <row r="937" s="9" customFormat="1" x14ac:dyDescent="0.3"/>
    <row r="938" s="9" customFormat="1" x14ac:dyDescent="0.3"/>
    <row r="939" s="9" customFormat="1" x14ac:dyDescent="0.3"/>
    <row r="940" s="9" customFormat="1" x14ac:dyDescent="0.3"/>
    <row r="941" s="9" customFormat="1" x14ac:dyDescent="0.3"/>
    <row r="942" s="9" customFormat="1" x14ac:dyDescent="0.3"/>
    <row r="943" s="9" customFormat="1" x14ac:dyDescent="0.3"/>
    <row r="944" s="9" customFormat="1" x14ac:dyDescent="0.3"/>
    <row r="945" s="9" customFormat="1" x14ac:dyDescent="0.3"/>
    <row r="946" s="9" customFormat="1" x14ac:dyDescent="0.3"/>
    <row r="947" s="9" customFormat="1" x14ac:dyDescent="0.3"/>
    <row r="948" s="9" customFormat="1" x14ac:dyDescent="0.3"/>
    <row r="949" s="9" customFormat="1" x14ac:dyDescent="0.3"/>
    <row r="950" s="9" customFormat="1" x14ac:dyDescent="0.3"/>
    <row r="951" s="9" customFormat="1" x14ac:dyDescent="0.3"/>
    <row r="952" s="9" customFormat="1" x14ac:dyDescent="0.3"/>
    <row r="953" s="9" customFormat="1" x14ac:dyDescent="0.3"/>
    <row r="954" s="9" customFormat="1" x14ac:dyDescent="0.3"/>
    <row r="955" s="9" customFormat="1" x14ac:dyDescent="0.3"/>
    <row r="956" s="9" customFormat="1" x14ac:dyDescent="0.3"/>
    <row r="957" s="9" customFormat="1" x14ac:dyDescent="0.3"/>
    <row r="958" s="9" customFormat="1" x14ac:dyDescent="0.3"/>
    <row r="959" s="9" customFormat="1" x14ac:dyDescent="0.3"/>
    <row r="960" s="9" customFormat="1" x14ac:dyDescent="0.3"/>
    <row r="961" s="9" customFormat="1" x14ac:dyDescent="0.3"/>
    <row r="962" s="9" customFormat="1" x14ac:dyDescent="0.3"/>
    <row r="963" s="9" customFormat="1" x14ac:dyDescent="0.3"/>
    <row r="964" s="9" customFormat="1" x14ac:dyDescent="0.3"/>
    <row r="965" s="9" customFormat="1" x14ac:dyDescent="0.3"/>
    <row r="966" s="9" customFormat="1" x14ac:dyDescent="0.3"/>
    <row r="967" s="9" customFormat="1" x14ac:dyDescent="0.3"/>
    <row r="968" s="9" customFormat="1" x14ac:dyDescent="0.3"/>
    <row r="969" s="9" customFormat="1" x14ac:dyDescent="0.3"/>
    <row r="970" s="9" customFormat="1" x14ac:dyDescent="0.3"/>
    <row r="971" s="9" customFormat="1" x14ac:dyDescent="0.3"/>
    <row r="972" s="9" customFormat="1" x14ac:dyDescent="0.3"/>
    <row r="973" s="9" customFormat="1" x14ac:dyDescent="0.3"/>
    <row r="974" s="9" customFormat="1" x14ac:dyDescent="0.3"/>
    <row r="975" s="9" customFormat="1" x14ac:dyDescent="0.3"/>
    <row r="976" s="9" customFormat="1" x14ac:dyDescent="0.3"/>
    <row r="977" s="9" customFormat="1" x14ac:dyDescent="0.3"/>
    <row r="978" s="9" customFormat="1" x14ac:dyDescent="0.3"/>
    <row r="979" s="9" customFormat="1" x14ac:dyDescent="0.3"/>
    <row r="980" s="9" customFormat="1" x14ac:dyDescent="0.3"/>
    <row r="981" s="9" customFormat="1" x14ac:dyDescent="0.3"/>
    <row r="982" s="9" customFormat="1" x14ac:dyDescent="0.3"/>
    <row r="983" s="9" customFormat="1" x14ac:dyDescent="0.3"/>
    <row r="984" s="9" customFormat="1" x14ac:dyDescent="0.3"/>
    <row r="985" s="9" customFormat="1" x14ac:dyDescent="0.3"/>
    <row r="986" s="9" customFormat="1" x14ac:dyDescent="0.3"/>
    <row r="987" s="9" customFormat="1" x14ac:dyDescent="0.3"/>
    <row r="988" s="9" customFormat="1" x14ac:dyDescent="0.3"/>
    <row r="989" s="9" customFormat="1" x14ac:dyDescent="0.3"/>
    <row r="990" s="9" customFormat="1" x14ac:dyDescent="0.3"/>
    <row r="991" s="9" customFormat="1" x14ac:dyDescent="0.3"/>
    <row r="992" s="9" customFormat="1" x14ac:dyDescent="0.3"/>
    <row r="993" s="9" customFormat="1" x14ac:dyDescent="0.3"/>
    <row r="994" s="9" customFormat="1" x14ac:dyDescent="0.3"/>
    <row r="995" s="9" customFormat="1" x14ac:dyDescent="0.3"/>
    <row r="996" s="9" customFormat="1" x14ac:dyDescent="0.3"/>
    <row r="997" s="9" customFormat="1" x14ac:dyDescent="0.3"/>
    <row r="998" s="9" customFormat="1" x14ac:dyDescent="0.3"/>
    <row r="999" s="9" customFormat="1" x14ac:dyDescent="0.3"/>
    <row r="1000" s="9" customFormat="1" x14ac:dyDescent="0.3"/>
    <row r="1001" s="9" customFormat="1" x14ac:dyDescent="0.3"/>
    <row r="1002" s="9" customFormat="1" x14ac:dyDescent="0.3"/>
    <row r="1003" s="9" customFormat="1" x14ac:dyDescent="0.3"/>
    <row r="1004" s="9" customFormat="1" x14ac:dyDescent="0.3"/>
    <row r="1005" s="9" customFormat="1" x14ac:dyDescent="0.3"/>
    <row r="1006" s="9" customFormat="1" x14ac:dyDescent="0.3"/>
    <row r="1007" s="9" customFormat="1" x14ac:dyDescent="0.3"/>
    <row r="1008" s="9" customFormat="1" x14ac:dyDescent="0.3"/>
    <row r="1009" s="9" customFormat="1" x14ac:dyDescent="0.3"/>
    <row r="1010" s="9" customFormat="1" x14ac:dyDescent="0.3"/>
    <row r="1011" s="9" customFormat="1" x14ac:dyDescent="0.3"/>
    <row r="1012" s="9" customFormat="1" x14ac:dyDescent="0.3"/>
    <row r="1013" s="9" customFormat="1" x14ac:dyDescent="0.3"/>
    <row r="1014" s="9" customFormat="1" x14ac:dyDescent="0.3"/>
    <row r="1015" s="9" customFormat="1" x14ac:dyDescent="0.3"/>
    <row r="1016" s="9" customFormat="1" x14ac:dyDescent="0.3"/>
    <row r="1017" s="9" customFormat="1" x14ac:dyDescent="0.3"/>
    <row r="1018" s="9" customFormat="1" x14ac:dyDescent="0.3"/>
    <row r="1019" s="9" customFormat="1" x14ac:dyDescent="0.3"/>
    <row r="1020" s="9" customFormat="1" x14ac:dyDescent="0.3"/>
    <row r="1021" s="9" customFormat="1" x14ac:dyDescent="0.3"/>
    <row r="1022" s="9" customFormat="1" x14ac:dyDescent="0.3"/>
    <row r="1023" s="9" customFormat="1" x14ac:dyDescent="0.3"/>
    <row r="1024" s="9" customFormat="1" x14ac:dyDescent="0.3"/>
    <row r="1025" s="9" customFormat="1" x14ac:dyDescent="0.3"/>
    <row r="1026" s="9" customFormat="1" x14ac:dyDescent="0.3"/>
    <row r="1027" s="9" customFormat="1" x14ac:dyDescent="0.3"/>
    <row r="1028" s="9" customFormat="1" x14ac:dyDescent="0.3"/>
    <row r="1029" s="9" customFormat="1" x14ac:dyDescent="0.3"/>
    <row r="1030" s="9" customFormat="1" x14ac:dyDescent="0.3"/>
    <row r="1031" s="9" customFormat="1" x14ac:dyDescent="0.3"/>
    <row r="1032" s="9" customFormat="1" x14ac:dyDescent="0.3"/>
    <row r="1033" s="9" customFormat="1" x14ac:dyDescent="0.3"/>
    <row r="1034" s="9" customFormat="1" x14ac:dyDescent="0.3"/>
    <row r="1035" s="9" customFormat="1" x14ac:dyDescent="0.3"/>
    <row r="1036" s="9" customFormat="1" x14ac:dyDescent="0.3"/>
    <row r="1037" s="9" customFormat="1" x14ac:dyDescent="0.3"/>
    <row r="1038" s="9" customFormat="1" x14ac:dyDescent="0.3"/>
    <row r="1039" s="9" customFormat="1" x14ac:dyDescent="0.3"/>
    <row r="1040" s="9" customFormat="1" x14ac:dyDescent="0.3"/>
    <row r="1041" s="9" customFormat="1" x14ac:dyDescent="0.3"/>
    <row r="1042" s="9" customFormat="1" x14ac:dyDescent="0.3"/>
    <row r="1043" s="9" customFormat="1" x14ac:dyDescent="0.3"/>
    <row r="1044" s="9" customFormat="1" x14ac:dyDescent="0.3"/>
    <row r="1045" s="9" customFormat="1" x14ac:dyDescent="0.3"/>
    <row r="1046" s="9" customFormat="1" x14ac:dyDescent="0.3"/>
    <row r="1047" s="9" customFormat="1" x14ac:dyDescent="0.3"/>
    <row r="1048" s="9" customFormat="1" x14ac:dyDescent="0.3"/>
    <row r="1049" s="9" customFormat="1" x14ac:dyDescent="0.3"/>
    <row r="1050" s="9" customFormat="1" x14ac:dyDescent="0.3"/>
    <row r="1051" s="9" customFormat="1" x14ac:dyDescent="0.3"/>
    <row r="1052" s="9" customFormat="1" x14ac:dyDescent="0.3"/>
    <row r="1053" s="9" customFormat="1" x14ac:dyDescent="0.3"/>
    <row r="1054" s="9" customFormat="1" x14ac:dyDescent="0.3"/>
    <row r="1055" s="9" customFormat="1" x14ac:dyDescent="0.3"/>
    <row r="1056" s="9" customFormat="1" x14ac:dyDescent="0.3"/>
    <row r="1057" s="9" customFormat="1" x14ac:dyDescent="0.3"/>
    <row r="1058" s="9" customFormat="1" x14ac:dyDescent="0.3"/>
    <row r="1059" s="9" customFormat="1" x14ac:dyDescent="0.3"/>
    <row r="1060" s="9" customFormat="1" x14ac:dyDescent="0.3"/>
    <row r="1061" s="9" customFormat="1" x14ac:dyDescent="0.3"/>
    <row r="1062" s="9" customFormat="1" x14ac:dyDescent="0.3"/>
    <row r="1063" s="9" customFormat="1" x14ac:dyDescent="0.3"/>
    <row r="1064" s="9" customFormat="1" x14ac:dyDescent="0.3"/>
    <row r="1065" s="9" customFormat="1" x14ac:dyDescent="0.3"/>
    <row r="1066" s="9" customFormat="1" x14ac:dyDescent="0.3"/>
    <row r="1067" s="9" customFormat="1" x14ac:dyDescent="0.3"/>
    <row r="1068" s="9" customFormat="1" x14ac:dyDescent="0.3"/>
    <row r="1069" s="9" customFormat="1" x14ac:dyDescent="0.3"/>
    <row r="1070" s="9" customFormat="1" x14ac:dyDescent="0.3"/>
    <row r="1071" s="9" customFormat="1" x14ac:dyDescent="0.3"/>
    <row r="1072" s="9" customFormat="1" x14ac:dyDescent="0.3"/>
    <row r="1073" s="9" customFormat="1" x14ac:dyDescent="0.3"/>
    <row r="1074" s="9" customFormat="1" x14ac:dyDescent="0.3"/>
    <row r="1075" s="9" customFormat="1" x14ac:dyDescent="0.3"/>
    <row r="1076" s="9" customFormat="1" x14ac:dyDescent="0.3"/>
    <row r="1077" s="9" customFormat="1" x14ac:dyDescent="0.3"/>
    <row r="1078" s="9" customFormat="1" x14ac:dyDescent="0.3"/>
    <row r="1079" s="9" customFormat="1" x14ac:dyDescent="0.3"/>
    <row r="1080" s="9" customFormat="1" x14ac:dyDescent="0.3"/>
    <row r="1081" s="9" customFormat="1" x14ac:dyDescent="0.3"/>
    <row r="1082" s="9" customFormat="1" x14ac:dyDescent="0.3"/>
    <row r="1083" s="9" customFormat="1" x14ac:dyDescent="0.3"/>
    <row r="1084" s="9" customFormat="1" x14ac:dyDescent="0.3"/>
    <row r="1085" s="9" customFormat="1" x14ac:dyDescent="0.3"/>
    <row r="1086" s="9" customFormat="1" x14ac:dyDescent="0.3"/>
    <row r="1087" s="9" customFormat="1" x14ac:dyDescent="0.3"/>
    <row r="1088" s="9" customFormat="1" x14ac:dyDescent="0.3"/>
    <row r="1089" s="9" customFormat="1" x14ac:dyDescent="0.3"/>
    <row r="1090" s="9" customFormat="1" x14ac:dyDescent="0.3"/>
    <row r="1091" s="9" customFormat="1" x14ac:dyDescent="0.3"/>
    <row r="1092" s="9" customFormat="1" x14ac:dyDescent="0.3"/>
    <row r="1093" s="9" customFormat="1" x14ac:dyDescent="0.3"/>
    <row r="1094" s="9" customFormat="1" x14ac:dyDescent="0.3"/>
    <row r="1095" s="9" customFormat="1" x14ac:dyDescent="0.3"/>
    <row r="1096" s="9" customFormat="1" x14ac:dyDescent="0.3"/>
    <row r="1097" s="9" customFormat="1" x14ac:dyDescent="0.3"/>
    <row r="1098" s="9" customFormat="1" x14ac:dyDescent="0.3"/>
    <row r="1099" s="9" customFormat="1" x14ac:dyDescent="0.3"/>
    <row r="1100" s="9" customFormat="1" x14ac:dyDescent="0.3"/>
    <row r="1101" s="9" customFormat="1" x14ac:dyDescent="0.3"/>
    <row r="1102" s="9" customFormat="1" x14ac:dyDescent="0.3"/>
    <row r="1103" s="9" customFormat="1" x14ac:dyDescent="0.3"/>
    <row r="1104" s="9" customFormat="1" x14ac:dyDescent="0.3"/>
    <row r="1105" s="9" customFormat="1" x14ac:dyDescent="0.3"/>
    <row r="1106" s="9" customFormat="1" x14ac:dyDescent="0.3"/>
    <row r="1107" s="9" customFormat="1" x14ac:dyDescent="0.3"/>
    <row r="1108" s="9" customFormat="1" x14ac:dyDescent="0.3"/>
    <row r="1109" s="9" customFormat="1" x14ac:dyDescent="0.3"/>
    <row r="1110" s="9" customFormat="1" x14ac:dyDescent="0.3"/>
    <row r="1111" s="9" customFormat="1" x14ac:dyDescent="0.3"/>
    <row r="1112" s="9" customFormat="1" x14ac:dyDescent="0.3"/>
    <row r="1113" s="9" customFormat="1" x14ac:dyDescent="0.3"/>
    <row r="1114" s="9" customFormat="1" x14ac:dyDescent="0.3"/>
    <row r="1115" s="9" customFormat="1" x14ac:dyDescent="0.3"/>
    <row r="1116" s="9" customFormat="1" x14ac:dyDescent="0.3"/>
    <row r="1117" s="9" customFormat="1" x14ac:dyDescent="0.3"/>
    <row r="1118" s="9" customFormat="1" x14ac:dyDescent="0.3"/>
    <row r="1119" s="9" customFormat="1" x14ac:dyDescent="0.3"/>
    <row r="1120" s="9" customFormat="1" x14ac:dyDescent="0.3"/>
    <row r="1121" s="9" customFormat="1" x14ac:dyDescent="0.3"/>
    <row r="1122" s="9" customFormat="1" x14ac:dyDescent="0.3"/>
    <row r="1123" s="9" customFormat="1" x14ac:dyDescent="0.3"/>
    <row r="1124" s="9" customFormat="1" x14ac:dyDescent="0.3"/>
    <row r="1125" s="9" customFormat="1" x14ac:dyDescent="0.3"/>
    <row r="1126" s="9" customFormat="1" x14ac:dyDescent="0.3"/>
    <row r="1127" s="9" customFormat="1" x14ac:dyDescent="0.3"/>
    <row r="1128" s="9" customFormat="1" x14ac:dyDescent="0.3"/>
    <row r="1129" s="9" customFormat="1" x14ac:dyDescent="0.3"/>
    <row r="1130" s="9" customFormat="1" x14ac:dyDescent="0.3"/>
    <row r="1131" s="9" customFormat="1" x14ac:dyDescent="0.3"/>
    <row r="1132" s="9" customFormat="1" x14ac:dyDescent="0.3"/>
    <row r="1133" s="9" customFormat="1" x14ac:dyDescent="0.3"/>
    <row r="1134" s="9" customFormat="1" x14ac:dyDescent="0.3"/>
    <row r="1135" s="9" customFormat="1" x14ac:dyDescent="0.3"/>
    <row r="1136" s="9" customFormat="1" x14ac:dyDescent="0.3"/>
    <row r="1137" s="9" customFormat="1" x14ac:dyDescent="0.3"/>
    <row r="1138" s="9" customFormat="1" x14ac:dyDescent="0.3"/>
    <row r="1139" s="9" customFormat="1" x14ac:dyDescent="0.3"/>
    <row r="1140" s="9" customFormat="1" x14ac:dyDescent="0.3"/>
    <row r="1141" s="9" customFormat="1" x14ac:dyDescent="0.3"/>
    <row r="1142" s="9" customFormat="1" x14ac:dyDescent="0.3"/>
    <row r="1143" s="9" customFormat="1" x14ac:dyDescent="0.3"/>
    <row r="1144" s="9" customFormat="1" x14ac:dyDescent="0.3"/>
    <row r="1145" s="9" customFormat="1" x14ac:dyDescent="0.3"/>
    <row r="1146" s="9" customFormat="1" x14ac:dyDescent="0.3"/>
    <row r="1147" s="9" customFormat="1" x14ac:dyDescent="0.3"/>
    <row r="1148" s="9" customFormat="1" x14ac:dyDescent="0.3"/>
    <row r="1149" s="9" customFormat="1" x14ac:dyDescent="0.3"/>
    <row r="1150" s="9" customFormat="1" x14ac:dyDescent="0.3"/>
    <row r="1151" s="9" customFormat="1" x14ac:dyDescent="0.3"/>
    <row r="1152" s="9" customFormat="1" x14ac:dyDescent="0.3"/>
    <row r="1153" s="9" customFormat="1" x14ac:dyDescent="0.3"/>
    <row r="1154" s="9" customFormat="1" x14ac:dyDescent="0.3"/>
    <row r="1155" s="9" customFormat="1" x14ac:dyDescent="0.3"/>
    <row r="1156" s="9" customFormat="1" x14ac:dyDescent="0.3"/>
    <row r="1157" s="9" customFormat="1" x14ac:dyDescent="0.3"/>
    <row r="1158" s="9" customFormat="1" x14ac:dyDescent="0.3"/>
    <row r="1159" s="9" customFormat="1" x14ac:dyDescent="0.3"/>
    <row r="1160" s="9" customFormat="1" x14ac:dyDescent="0.3"/>
    <row r="1161" s="9" customFormat="1" x14ac:dyDescent="0.3"/>
    <row r="1162" s="9" customFormat="1" x14ac:dyDescent="0.3"/>
    <row r="1163" s="9" customFormat="1" x14ac:dyDescent="0.3"/>
    <row r="1164" s="9" customFormat="1" x14ac:dyDescent="0.3"/>
    <row r="1165" s="9" customFormat="1" x14ac:dyDescent="0.3"/>
    <row r="1166" s="9" customFormat="1" x14ac:dyDescent="0.3"/>
    <row r="1167" s="9" customFormat="1" x14ac:dyDescent="0.3"/>
    <row r="1168" s="9" customFormat="1" x14ac:dyDescent="0.3"/>
    <row r="1169" s="9" customFormat="1" x14ac:dyDescent="0.3"/>
    <row r="1170" s="9" customFormat="1" x14ac:dyDescent="0.3"/>
    <row r="1171" s="9" customFormat="1" x14ac:dyDescent="0.3"/>
    <row r="1172" s="9" customFormat="1" x14ac:dyDescent="0.3"/>
    <row r="1173" s="9" customFormat="1" x14ac:dyDescent="0.3"/>
    <row r="1174" s="9" customFormat="1" x14ac:dyDescent="0.3"/>
    <row r="1175" s="9" customFormat="1" x14ac:dyDescent="0.3"/>
    <row r="1176" s="9" customFormat="1" x14ac:dyDescent="0.3"/>
    <row r="1177" s="9" customFormat="1" x14ac:dyDescent="0.3"/>
    <row r="1178" s="9" customFormat="1" x14ac:dyDescent="0.3"/>
    <row r="1179" s="9" customFormat="1" x14ac:dyDescent="0.3"/>
    <row r="1180" s="9" customFormat="1" x14ac:dyDescent="0.3"/>
    <row r="1181" s="9" customFormat="1" x14ac:dyDescent="0.3"/>
    <row r="1182" s="9" customFormat="1" x14ac:dyDescent="0.3"/>
    <row r="1183" s="9" customFormat="1" x14ac:dyDescent="0.3"/>
    <row r="1184" s="9" customFormat="1" x14ac:dyDescent="0.3"/>
    <row r="1185" s="9" customFormat="1" x14ac:dyDescent="0.3"/>
    <row r="1186" s="9" customFormat="1" x14ac:dyDescent="0.3"/>
    <row r="1187" s="9" customFormat="1" x14ac:dyDescent="0.3"/>
    <row r="1188" s="9" customFormat="1" x14ac:dyDescent="0.3"/>
    <row r="1189" s="9" customFormat="1" x14ac:dyDescent="0.3"/>
    <row r="1190" s="9" customFormat="1" x14ac:dyDescent="0.3"/>
    <row r="1191" s="9" customFormat="1" x14ac:dyDescent="0.3"/>
    <row r="1192" s="9" customFormat="1" x14ac:dyDescent="0.3"/>
    <row r="1193" s="9" customFormat="1" x14ac:dyDescent="0.3"/>
    <row r="1194" s="9" customFormat="1" x14ac:dyDescent="0.3"/>
    <row r="1195" s="9" customFormat="1" x14ac:dyDescent="0.3"/>
    <row r="1196" s="9" customFormat="1" x14ac:dyDescent="0.3"/>
    <row r="1197" s="9" customFormat="1" x14ac:dyDescent="0.3"/>
    <row r="1198" s="9" customFormat="1" x14ac:dyDescent="0.3"/>
    <row r="1199" s="9" customFormat="1" x14ac:dyDescent="0.3"/>
    <row r="1200" s="9" customFormat="1" x14ac:dyDescent="0.3"/>
    <row r="1201" s="9" customFormat="1" x14ac:dyDescent="0.3"/>
    <row r="1202" s="9" customFormat="1" x14ac:dyDescent="0.3"/>
    <row r="1203" s="9" customFormat="1" x14ac:dyDescent="0.3"/>
    <row r="1204" s="9" customFormat="1" x14ac:dyDescent="0.3"/>
    <row r="1205" s="9" customFormat="1" x14ac:dyDescent="0.3"/>
    <row r="1206" s="9" customFormat="1" x14ac:dyDescent="0.3"/>
    <row r="1207" s="9" customFormat="1" x14ac:dyDescent="0.3"/>
    <row r="1208" s="9" customFormat="1" x14ac:dyDescent="0.3"/>
    <row r="1209" s="9" customFormat="1" x14ac:dyDescent="0.3"/>
    <row r="1210" s="9" customFormat="1" x14ac:dyDescent="0.3"/>
    <row r="1211" s="9" customFormat="1" x14ac:dyDescent="0.3"/>
    <row r="1212" s="9" customFormat="1" x14ac:dyDescent="0.3"/>
    <row r="1213" s="9" customFormat="1" x14ac:dyDescent="0.3"/>
    <row r="1214" s="9" customFormat="1" x14ac:dyDescent="0.3"/>
    <row r="1215" s="9" customFormat="1" x14ac:dyDescent="0.3"/>
    <row r="1216" s="9" customFormat="1" x14ac:dyDescent="0.3"/>
    <row r="1217" s="9" customFormat="1" x14ac:dyDescent="0.3"/>
    <row r="1218" s="9" customFormat="1" x14ac:dyDescent="0.3"/>
    <row r="1219" s="9" customFormat="1" x14ac:dyDescent="0.3"/>
    <row r="1220" s="9" customFormat="1" x14ac:dyDescent="0.3"/>
    <row r="1221" s="9" customFormat="1" x14ac:dyDescent="0.3"/>
    <row r="1222" s="9" customFormat="1" x14ac:dyDescent="0.3"/>
    <row r="1223" s="9" customFormat="1" x14ac:dyDescent="0.3"/>
    <row r="1224" s="9" customFormat="1" x14ac:dyDescent="0.3"/>
    <row r="1225" s="9" customFormat="1" x14ac:dyDescent="0.3"/>
    <row r="1226" s="9" customFormat="1" x14ac:dyDescent="0.3"/>
    <row r="1227" s="9" customFormat="1" x14ac:dyDescent="0.3"/>
    <row r="1228" s="9" customFormat="1" x14ac:dyDescent="0.3"/>
    <row r="1229" s="9" customFormat="1" x14ac:dyDescent="0.3"/>
    <row r="1230" s="9" customFormat="1" x14ac:dyDescent="0.3"/>
    <row r="1231" s="9" customFormat="1" x14ac:dyDescent="0.3"/>
    <row r="1232" s="9" customFormat="1" x14ac:dyDescent="0.3"/>
    <row r="1233" s="9" customFormat="1" x14ac:dyDescent="0.3"/>
    <row r="1234" s="9" customFormat="1" x14ac:dyDescent="0.3"/>
    <row r="1235" s="9" customFormat="1" x14ac:dyDescent="0.3"/>
    <row r="1236" s="9" customFormat="1" x14ac:dyDescent="0.3"/>
    <row r="1237" s="9" customFormat="1" x14ac:dyDescent="0.3"/>
    <row r="1238" s="9" customFormat="1" x14ac:dyDescent="0.3"/>
    <row r="1239" s="9" customFormat="1" x14ac:dyDescent="0.3"/>
    <row r="1240" s="9" customFormat="1" x14ac:dyDescent="0.3"/>
    <row r="1241" s="9" customFormat="1" x14ac:dyDescent="0.3"/>
    <row r="1242" s="9" customFormat="1" x14ac:dyDescent="0.3"/>
    <row r="1243" s="9" customFormat="1" x14ac:dyDescent="0.3"/>
    <row r="1244" s="9" customFormat="1" x14ac:dyDescent="0.3"/>
    <row r="1245" s="9" customFormat="1" x14ac:dyDescent="0.3"/>
    <row r="1246" s="9" customFormat="1" x14ac:dyDescent="0.3"/>
    <row r="1247" s="9" customFormat="1" x14ac:dyDescent="0.3"/>
    <row r="1248" s="9" customFormat="1" x14ac:dyDescent="0.3"/>
    <row r="1249" s="9" customFormat="1" x14ac:dyDescent="0.3"/>
    <row r="1250" s="9" customFormat="1" x14ac:dyDescent="0.3"/>
    <row r="1251" s="9" customFormat="1" x14ac:dyDescent="0.3"/>
    <row r="1252" s="9" customFormat="1" x14ac:dyDescent="0.3"/>
    <row r="1253" s="9" customFormat="1" x14ac:dyDescent="0.3"/>
    <row r="1254" s="9" customFormat="1" x14ac:dyDescent="0.3"/>
    <row r="1255" s="9" customFormat="1" x14ac:dyDescent="0.3"/>
    <row r="1256" s="9" customFormat="1" x14ac:dyDescent="0.3"/>
    <row r="1257" s="9" customFormat="1" x14ac:dyDescent="0.3"/>
    <row r="1258" s="9" customFormat="1" x14ac:dyDescent="0.3"/>
    <row r="1259" s="9" customFormat="1" x14ac:dyDescent="0.3"/>
    <row r="1260" s="9" customFormat="1" x14ac:dyDescent="0.3"/>
    <row r="1261" s="9" customFormat="1" x14ac:dyDescent="0.3"/>
    <row r="1262" s="9" customFormat="1" x14ac:dyDescent="0.3"/>
    <row r="1263" s="9" customFormat="1" x14ac:dyDescent="0.3"/>
    <row r="1264" s="9" customFormat="1" x14ac:dyDescent="0.3"/>
    <row r="1265" s="9" customFormat="1" x14ac:dyDescent="0.3"/>
    <row r="1266" s="9" customFormat="1" x14ac:dyDescent="0.3"/>
    <row r="1267" s="9" customFormat="1" x14ac:dyDescent="0.3"/>
    <row r="1268" s="9" customFormat="1" x14ac:dyDescent="0.3"/>
    <row r="1269" s="9" customFormat="1" x14ac:dyDescent="0.3"/>
    <row r="1270" s="9" customFormat="1" x14ac:dyDescent="0.3"/>
    <row r="1271" s="9" customFormat="1" x14ac:dyDescent="0.3"/>
    <row r="1272" s="9" customFormat="1" x14ac:dyDescent="0.3"/>
    <row r="1273" s="9" customFormat="1" x14ac:dyDescent="0.3"/>
    <row r="1274" s="9" customFormat="1" x14ac:dyDescent="0.3"/>
    <row r="1275" s="9" customFormat="1" x14ac:dyDescent="0.3"/>
    <row r="1276" s="9" customFormat="1" x14ac:dyDescent="0.3"/>
    <row r="1277" s="9" customFormat="1" x14ac:dyDescent="0.3"/>
    <row r="1278" s="9" customFormat="1" x14ac:dyDescent="0.3"/>
    <row r="1279" s="9" customFormat="1" x14ac:dyDescent="0.3"/>
    <row r="1280" s="9" customFormat="1" x14ac:dyDescent="0.3"/>
    <row r="1281" spans="1:1" s="9" customFormat="1" x14ac:dyDescent="0.3"/>
    <row r="1282" spans="1:1" s="9" customFormat="1" x14ac:dyDescent="0.3"/>
    <row r="1283" spans="1:1" s="9" customFormat="1" x14ac:dyDescent="0.3"/>
    <row r="1284" spans="1:1" s="9" customFormat="1" x14ac:dyDescent="0.3">
      <c r="A1284" s="20"/>
    </row>
    <row r="1285" spans="1:1" s="9" customFormat="1" x14ac:dyDescent="0.3">
      <c r="A1285" s="20"/>
    </row>
    <row r="1286" spans="1:1" s="9" customFormat="1" x14ac:dyDescent="0.3">
      <c r="A1286" s="20"/>
    </row>
    <row r="1287" spans="1:1" s="9" customFormat="1" x14ac:dyDescent="0.3">
      <c r="A1287" s="20"/>
    </row>
    <row r="1288" spans="1:1" s="9" customFormat="1" x14ac:dyDescent="0.3">
      <c r="A1288" s="20"/>
    </row>
    <row r="1289" spans="1:1" s="9" customFormat="1" x14ac:dyDescent="0.3">
      <c r="A1289" s="20"/>
    </row>
    <row r="1290" spans="1:1" s="9" customFormat="1" x14ac:dyDescent="0.3">
      <c r="A1290" s="20"/>
    </row>
    <row r="1291" spans="1:1" s="9" customFormat="1" x14ac:dyDescent="0.3">
      <c r="A1291" s="20"/>
    </row>
    <row r="1292" spans="1:1" s="9" customFormat="1" x14ac:dyDescent="0.3">
      <c r="A1292" s="20"/>
    </row>
    <row r="1293" spans="1:1" s="9" customFormat="1" x14ac:dyDescent="0.3">
      <c r="A1293" s="20"/>
    </row>
    <row r="1294" spans="1:1" s="9" customFormat="1" x14ac:dyDescent="0.3"/>
    <row r="1295" spans="1:1" s="9" customFormat="1" x14ac:dyDescent="0.3"/>
    <row r="1296" spans="1:1" s="9" customFormat="1" x14ac:dyDescent="0.3"/>
    <row r="1297" s="9" customFormat="1" x14ac:dyDescent="0.3"/>
    <row r="1298" s="9" customFormat="1" x14ac:dyDescent="0.3"/>
    <row r="1299" s="9" customFormat="1" x14ac:dyDescent="0.3"/>
    <row r="1300" s="9" customFormat="1" x14ac:dyDescent="0.3"/>
    <row r="1301" s="9" customFormat="1" x14ac:dyDescent="0.3"/>
    <row r="1302" s="9" customFormat="1" x14ac:dyDescent="0.3"/>
    <row r="1303" s="9" customFormat="1" x14ac:dyDescent="0.3"/>
    <row r="1304" s="9" customFormat="1" x14ac:dyDescent="0.3"/>
    <row r="1305" s="9" customFormat="1" x14ac:dyDescent="0.3"/>
    <row r="1306" s="9" customFormat="1" x14ac:dyDescent="0.3"/>
    <row r="1307" s="9" customFormat="1" x14ac:dyDescent="0.3"/>
    <row r="1308" s="9" customFormat="1" x14ac:dyDescent="0.3"/>
    <row r="1309" s="9" customFormat="1" x14ac:dyDescent="0.3"/>
    <row r="1310" s="9" customFormat="1" x14ac:dyDescent="0.3"/>
    <row r="1311" s="9" customFormat="1" x14ac:dyDescent="0.3"/>
    <row r="1312" s="9" customFormat="1" x14ac:dyDescent="0.3"/>
    <row r="1313" s="9" customFormat="1" x14ac:dyDescent="0.3"/>
    <row r="1314" s="9" customFormat="1" x14ac:dyDescent="0.3"/>
    <row r="1315" s="9" customFormat="1" x14ac:dyDescent="0.3"/>
    <row r="1316" s="9" customFormat="1" x14ac:dyDescent="0.3"/>
    <row r="1317" s="9" customFormat="1" x14ac:dyDescent="0.3"/>
    <row r="1318" s="9" customFormat="1" x14ac:dyDescent="0.3"/>
    <row r="1319" s="9" customFormat="1" x14ac:dyDescent="0.3"/>
    <row r="1320" s="9" customFormat="1" x14ac:dyDescent="0.3"/>
    <row r="1321" s="9" customFormat="1" x14ac:dyDescent="0.3"/>
    <row r="1322" s="9" customFormat="1" x14ac:dyDescent="0.3"/>
    <row r="1323" s="9" customFormat="1" x14ac:dyDescent="0.3"/>
    <row r="1324" s="9" customFormat="1" x14ac:dyDescent="0.3"/>
    <row r="1325" s="9" customFormat="1" x14ac:dyDescent="0.3"/>
    <row r="1326" s="9" customFormat="1" x14ac:dyDescent="0.3"/>
    <row r="1327" s="9" customFormat="1" x14ac:dyDescent="0.3"/>
    <row r="1328" s="9" customFormat="1" x14ac:dyDescent="0.3"/>
    <row r="1329" s="9" customFormat="1" x14ac:dyDescent="0.3"/>
    <row r="1330" s="9" customFormat="1" x14ac:dyDescent="0.3"/>
    <row r="1331" s="9" customFormat="1" x14ac:dyDescent="0.3"/>
    <row r="1332" s="9" customFormat="1" x14ac:dyDescent="0.3"/>
    <row r="1333" s="9" customFormat="1" x14ac:dyDescent="0.3"/>
    <row r="1334" s="9" customFormat="1" x14ac:dyDescent="0.3"/>
    <row r="1335" s="9" customFormat="1" x14ac:dyDescent="0.3"/>
    <row r="1336" s="9" customFormat="1" x14ac:dyDescent="0.3"/>
    <row r="1337" s="9" customFormat="1" x14ac:dyDescent="0.3"/>
    <row r="1338" s="9" customFormat="1" x14ac:dyDescent="0.3"/>
    <row r="1339" s="9" customFormat="1" x14ac:dyDescent="0.3"/>
    <row r="1340" s="9" customFormat="1" x14ac:dyDescent="0.3"/>
    <row r="1341" s="9" customFormat="1" x14ac:dyDescent="0.3"/>
    <row r="1342" s="9" customFormat="1" x14ac:dyDescent="0.3"/>
    <row r="1343" s="9" customFormat="1" x14ac:dyDescent="0.3"/>
    <row r="1344" s="9" customFormat="1" x14ac:dyDescent="0.3"/>
    <row r="1345" s="9" customFormat="1" x14ac:dyDescent="0.3"/>
    <row r="1346" s="9" customFormat="1" x14ac:dyDescent="0.3"/>
    <row r="1347" s="9" customFormat="1" x14ac:dyDescent="0.3"/>
    <row r="1348" s="9" customFormat="1" x14ac:dyDescent="0.3"/>
    <row r="1349" s="9" customFormat="1" x14ac:dyDescent="0.3"/>
    <row r="1350" s="9" customFormat="1" x14ac:dyDescent="0.3"/>
    <row r="1351" s="9" customFormat="1" x14ac:dyDescent="0.3"/>
    <row r="1352" s="9" customFormat="1" x14ac:dyDescent="0.3"/>
    <row r="1353" s="9" customFormat="1" x14ac:dyDescent="0.3"/>
    <row r="1354" s="9" customFormat="1" x14ac:dyDescent="0.3"/>
    <row r="1355" s="9" customFormat="1" x14ac:dyDescent="0.3"/>
    <row r="1356" s="9" customFormat="1" x14ac:dyDescent="0.3"/>
    <row r="1357" s="9" customFormat="1" x14ac:dyDescent="0.3"/>
    <row r="1358" s="9" customFormat="1" x14ac:dyDescent="0.3"/>
    <row r="1359" s="9" customFormat="1" x14ac:dyDescent="0.3"/>
    <row r="1360" s="9" customFormat="1" x14ac:dyDescent="0.3"/>
    <row r="1361" s="9" customFormat="1" x14ac:dyDescent="0.3"/>
    <row r="1362" s="9" customFormat="1" x14ac:dyDescent="0.3"/>
    <row r="1363" s="9" customFormat="1" x14ac:dyDescent="0.3"/>
    <row r="1364" s="9" customFormat="1" x14ac:dyDescent="0.3"/>
    <row r="1365" s="9" customFormat="1" x14ac:dyDescent="0.3"/>
    <row r="1366" s="9" customFormat="1" x14ac:dyDescent="0.3"/>
    <row r="1367" s="9" customFormat="1" x14ac:dyDescent="0.3"/>
    <row r="1368" s="9" customFormat="1" x14ac:dyDescent="0.3"/>
    <row r="1369" s="9" customFormat="1" x14ac:dyDescent="0.3"/>
    <row r="1370" s="9" customFormat="1" x14ac:dyDescent="0.3"/>
    <row r="1371" s="9" customFormat="1" x14ac:dyDescent="0.3"/>
    <row r="1372" s="9" customFormat="1" x14ac:dyDescent="0.3"/>
    <row r="1373" s="9" customFormat="1" x14ac:dyDescent="0.3"/>
    <row r="1374" s="9" customFormat="1" x14ac:dyDescent="0.3"/>
    <row r="1375" s="9" customFormat="1" x14ac:dyDescent="0.3"/>
    <row r="1376" s="9" customFormat="1" x14ac:dyDescent="0.3"/>
    <row r="1377" s="9" customFormat="1" x14ac:dyDescent="0.3"/>
    <row r="1378" s="9" customFormat="1" x14ac:dyDescent="0.3"/>
    <row r="1379" s="9" customFormat="1" x14ac:dyDescent="0.3"/>
    <row r="1380" s="9" customFormat="1" x14ac:dyDescent="0.3"/>
    <row r="1381" s="9" customFormat="1" x14ac:dyDescent="0.3"/>
    <row r="1382" s="9" customFormat="1" x14ac:dyDescent="0.3"/>
    <row r="1383" s="9" customFormat="1" x14ac:dyDescent="0.3"/>
    <row r="1384" s="9" customFormat="1" x14ac:dyDescent="0.3"/>
    <row r="1385" s="9" customFormat="1" x14ac:dyDescent="0.3"/>
    <row r="1386" s="9" customFormat="1" x14ac:dyDescent="0.3"/>
    <row r="1387" s="9" customFormat="1" x14ac:dyDescent="0.3"/>
    <row r="1388" s="9" customFormat="1" x14ac:dyDescent="0.3"/>
    <row r="1389" s="9" customFormat="1" x14ac:dyDescent="0.3"/>
    <row r="1390" s="9" customFormat="1" x14ac:dyDescent="0.3"/>
    <row r="1391" s="9" customFormat="1" x14ac:dyDescent="0.3"/>
    <row r="1392" s="9" customFormat="1" x14ac:dyDescent="0.3"/>
    <row r="1393" s="9" customFormat="1" x14ac:dyDescent="0.3"/>
    <row r="1394" s="9" customFormat="1" x14ac:dyDescent="0.3"/>
    <row r="1395" s="9" customFormat="1" x14ac:dyDescent="0.3"/>
    <row r="1396" s="9" customFormat="1" x14ac:dyDescent="0.3"/>
    <row r="1397" s="9" customFormat="1" x14ac:dyDescent="0.3"/>
    <row r="1398" s="9" customFormat="1" x14ac:dyDescent="0.3"/>
    <row r="1399" s="9" customFormat="1" x14ac:dyDescent="0.3"/>
    <row r="1400" s="9" customFormat="1" x14ac:dyDescent="0.3"/>
    <row r="1401" s="9" customFormat="1" x14ac:dyDescent="0.3"/>
    <row r="1402" s="9" customFormat="1" x14ac:dyDescent="0.3"/>
    <row r="1403" s="9" customFormat="1" x14ac:dyDescent="0.3"/>
    <row r="1404" s="9" customFormat="1" x14ac:dyDescent="0.3"/>
    <row r="1405" s="9" customFormat="1" x14ac:dyDescent="0.3"/>
    <row r="1406" s="9" customFormat="1" x14ac:dyDescent="0.3"/>
    <row r="1407" s="9" customFormat="1" x14ac:dyDescent="0.3"/>
    <row r="1408" s="9" customFormat="1" x14ac:dyDescent="0.3"/>
    <row r="1409" s="9" customFormat="1" x14ac:dyDescent="0.3"/>
    <row r="1410" s="9" customFormat="1" x14ac:dyDescent="0.3"/>
    <row r="1411" s="9" customFormat="1" x14ac:dyDescent="0.3"/>
    <row r="1412" s="9" customFormat="1" x14ac:dyDescent="0.3"/>
    <row r="1413" s="9" customFormat="1" x14ac:dyDescent="0.3"/>
    <row r="1414" s="9" customFormat="1" x14ac:dyDescent="0.3"/>
    <row r="1415" s="9" customFormat="1" x14ac:dyDescent="0.3"/>
    <row r="1416" s="9" customFormat="1" x14ac:dyDescent="0.3"/>
    <row r="1417" s="9" customFormat="1" x14ac:dyDescent="0.3"/>
    <row r="1418" s="9" customFormat="1" x14ac:dyDescent="0.3"/>
    <row r="1419" s="9" customFormat="1" x14ac:dyDescent="0.3"/>
    <row r="1420" s="9" customFormat="1" x14ac:dyDescent="0.3"/>
    <row r="1421" s="9" customFormat="1" x14ac:dyDescent="0.3"/>
    <row r="1422" s="9" customFormat="1" x14ac:dyDescent="0.3"/>
    <row r="1423" s="9" customFormat="1" x14ac:dyDescent="0.3"/>
    <row r="1424" s="9" customFormat="1" x14ac:dyDescent="0.3"/>
    <row r="1425" s="9" customFormat="1" x14ac:dyDescent="0.3"/>
    <row r="1426" s="9" customFormat="1" x14ac:dyDescent="0.3"/>
    <row r="1427" s="9" customFormat="1" x14ac:dyDescent="0.3"/>
    <row r="1428" s="9" customFormat="1" x14ac:dyDescent="0.3"/>
    <row r="1429" s="9" customFormat="1" x14ac:dyDescent="0.3"/>
    <row r="1430" s="9" customFormat="1" x14ac:dyDescent="0.3"/>
    <row r="1431" s="9" customFormat="1" x14ac:dyDescent="0.3"/>
    <row r="1432" s="9" customFormat="1" x14ac:dyDescent="0.3"/>
    <row r="1433" s="9" customFormat="1" x14ac:dyDescent="0.3"/>
    <row r="1434" s="9" customFormat="1" x14ac:dyDescent="0.3"/>
    <row r="1435" s="9" customFormat="1" x14ac:dyDescent="0.3"/>
    <row r="1436" s="9" customFormat="1" x14ac:dyDescent="0.3"/>
    <row r="1437" s="9" customFormat="1" x14ac:dyDescent="0.3"/>
    <row r="1438" s="9" customFormat="1" x14ac:dyDescent="0.3"/>
    <row r="1439" s="9" customFormat="1" x14ac:dyDescent="0.3"/>
    <row r="1440" s="9" customFormat="1" x14ac:dyDescent="0.3"/>
    <row r="1441" s="9" customFormat="1" x14ac:dyDescent="0.3"/>
    <row r="1442" s="9" customFormat="1" x14ac:dyDescent="0.3"/>
    <row r="1443" s="9" customFormat="1" x14ac:dyDescent="0.3"/>
    <row r="1444" s="9" customFormat="1" x14ac:dyDescent="0.3"/>
    <row r="1445" s="9" customFormat="1" x14ac:dyDescent="0.3"/>
    <row r="1446" s="9" customFormat="1" x14ac:dyDescent="0.3"/>
    <row r="1447" s="9" customFormat="1" x14ac:dyDescent="0.3"/>
    <row r="1448" s="9" customFormat="1" x14ac:dyDescent="0.3"/>
    <row r="1449" s="9" customFormat="1" x14ac:dyDescent="0.3"/>
    <row r="1450" s="9" customFormat="1" x14ac:dyDescent="0.3"/>
    <row r="1451" s="9" customFormat="1" x14ac:dyDescent="0.3"/>
    <row r="1452" s="9" customFormat="1" x14ac:dyDescent="0.3"/>
    <row r="1453" s="9" customFormat="1" x14ac:dyDescent="0.3"/>
    <row r="1454" s="9" customFormat="1" x14ac:dyDescent="0.3"/>
    <row r="1455" s="9" customFormat="1" x14ac:dyDescent="0.3"/>
    <row r="1456" s="9" customFormat="1" x14ac:dyDescent="0.3"/>
    <row r="1457" s="9" customFormat="1" x14ac:dyDescent="0.3"/>
    <row r="1458" s="9" customFormat="1" x14ac:dyDescent="0.3"/>
    <row r="1459" s="9" customFormat="1" x14ac:dyDescent="0.3"/>
    <row r="1460" s="9" customFormat="1" x14ac:dyDescent="0.3"/>
    <row r="1461" s="9" customFormat="1" x14ac:dyDescent="0.3"/>
    <row r="1462" s="9" customFormat="1" x14ac:dyDescent="0.3"/>
    <row r="1463" s="9" customFormat="1" x14ac:dyDescent="0.3"/>
    <row r="1464" s="9" customFormat="1" x14ac:dyDescent="0.3"/>
    <row r="1465" s="9" customFormat="1" x14ac:dyDescent="0.3"/>
    <row r="1466" s="9" customFormat="1" x14ac:dyDescent="0.3"/>
    <row r="1467" s="9" customFormat="1" x14ac:dyDescent="0.3"/>
    <row r="1468" s="9" customFormat="1" x14ac:dyDescent="0.3"/>
    <row r="1469" s="9" customFormat="1" x14ac:dyDescent="0.3"/>
    <row r="1470" s="9" customFormat="1" x14ac:dyDescent="0.3"/>
    <row r="1471" s="9" customFormat="1" x14ac:dyDescent="0.3"/>
    <row r="1472" s="9" customFormat="1" x14ac:dyDescent="0.3"/>
    <row r="1473" s="9" customFormat="1" x14ac:dyDescent="0.3"/>
    <row r="1474" s="9" customFormat="1" x14ac:dyDescent="0.3"/>
    <row r="1475" s="9" customFormat="1" x14ac:dyDescent="0.3"/>
    <row r="1476" s="9" customFormat="1" x14ac:dyDescent="0.3"/>
    <row r="1477" s="9" customFormat="1" x14ac:dyDescent="0.3"/>
    <row r="1478" s="9" customFormat="1" x14ac:dyDescent="0.3"/>
    <row r="1479" s="9" customFormat="1" x14ac:dyDescent="0.3"/>
    <row r="1480" s="9" customFormat="1" x14ac:dyDescent="0.3"/>
    <row r="1481" s="9" customFormat="1" x14ac:dyDescent="0.3"/>
    <row r="1482" s="9" customFormat="1" x14ac:dyDescent="0.3"/>
    <row r="1483" s="9" customFormat="1" x14ac:dyDescent="0.3"/>
    <row r="1484" s="9" customFormat="1" x14ac:dyDescent="0.3"/>
    <row r="1485" s="9" customFormat="1" x14ac:dyDescent="0.3"/>
    <row r="1486" s="9" customFormat="1" x14ac:dyDescent="0.3"/>
    <row r="1487" s="9" customFormat="1" x14ac:dyDescent="0.3"/>
    <row r="1488" s="9" customFormat="1" x14ac:dyDescent="0.3"/>
    <row r="1489" s="9" customFormat="1" x14ac:dyDescent="0.3"/>
    <row r="1490" s="9" customFormat="1" x14ac:dyDescent="0.3"/>
    <row r="1491" s="9" customFormat="1" x14ac:dyDescent="0.3"/>
    <row r="1492" s="9" customFormat="1" x14ac:dyDescent="0.3"/>
    <row r="1493" s="9" customFormat="1" x14ac:dyDescent="0.3"/>
    <row r="1494" s="9" customFormat="1" x14ac:dyDescent="0.3"/>
    <row r="1495" s="9" customFormat="1" x14ac:dyDescent="0.3"/>
    <row r="1496" s="9" customFormat="1" x14ac:dyDescent="0.3"/>
    <row r="1497" s="9" customFormat="1" x14ac:dyDescent="0.3"/>
    <row r="1498" s="9" customFormat="1" x14ac:dyDescent="0.3"/>
    <row r="1499" s="9" customFormat="1" x14ac:dyDescent="0.3"/>
    <row r="1500" s="9" customFormat="1" x14ac:dyDescent="0.3"/>
    <row r="1501" s="9" customFormat="1" x14ac:dyDescent="0.3"/>
    <row r="1502" s="9" customFormat="1" x14ac:dyDescent="0.3"/>
    <row r="1503" s="9" customFormat="1" x14ac:dyDescent="0.3"/>
    <row r="1504" s="9" customFormat="1" x14ac:dyDescent="0.3"/>
    <row r="1505" s="9" customFormat="1" x14ac:dyDescent="0.3"/>
    <row r="1506" s="9" customFormat="1" x14ac:dyDescent="0.3"/>
    <row r="1507" s="9" customFormat="1" x14ac:dyDescent="0.3"/>
    <row r="1508" s="9" customFormat="1" x14ac:dyDescent="0.3"/>
    <row r="1509" s="9" customFormat="1" x14ac:dyDescent="0.3"/>
    <row r="1510" s="9" customFormat="1" x14ac:dyDescent="0.3"/>
    <row r="1511" s="9" customFormat="1" x14ac:dyDescent="0.3"/>
    <row r="1512" s="9" customFormat="1" x14ac:dyDescent="0.3"/>
    <row r="1513" s="9" customFormat="1" x14ac:dyDescent="0.3"/>
    <row r="1514" s="9" customFormat="1" x14ac:dyDescent="0.3"/>
    <row r="1515" s="9" customFormat="1" x14ac:dyDescent="0.3"/>
    <row r="1516" s="9" customFormat="1" x14ac:dyDescent="0.3"/>
    <row r="1517" s="9" customFormat="1" x14ac:dyDescent="0.3"/>
    <row r="1518" s="9" customFormat="1" x14ac:dyDescent="0.3"/>
    <row r="1519" s="9" customFormat="1" x14ac:dyDescent="0.3"/>
    <row r="1520" s="9" customFormat="1" x14ac:dyDescent="0.3"/>
    <row r="1521" spans="1:5" s="9" customFormat="1" x14ac:dyDescent="0.3"/>
    <row r="1522" spans="1:5" s="9" customFormat="1" x14ac:dyDescent="0.3">
      <c r="A1522" s="21"/>
    </row>
    <row r="1523" spans="1:5" s="9" customFormat="1" x14ac:dyDescent="0.3">
      <c r="A1523" s="21"/>
    </row>
    <row r="1524" spans="1:5" s="9" customFormat="1" x14ac:dyDescent="0.3">
      <c r="A1524" s="21"/>
    </row>
    <row r="1525" spans="1:5" s="9" customFormat="1" x14ac:dyDescent="0.3">
      <c r="A1525" s="21"/>
    </row>
    <row r="1526" spans="1:5" s="9" customFormat="1" x14ac:dyDescent="0.3">
      <c r="A1526" s="21"/>
    </row>
    <row r="1527" spans="1:5" s="9" customFormat="1" x14ac:dyDescent="0.3">
      <c r="A1527" s="22"/>
    </row>
    <row r="1528" spans="1:5" s="9" customFormat="1" x14ac:dyDescent="0.3">
      <c r="A1528" s="21"/>
    </row>
    <row r="1529" spans="1:5" s="9" customFormat="1" x14ac:dyDescent="0.3">
      <c r="A1529" s="22"/>
    </row>
    <row r="1530" spans="1:5" s="9" customFormat="1" x14ac:dyDescent="0.3">
      <c r="A1530" s="21"/>
    </row>
    <row r="1531" spans="1:5" s="5" customFormat="1" x14ac:dyDescent="0.3">
      <c r="E1531" s="9"/>
    </row>
    <row r="1532" spans="1:5" s="5" customFormat="1" x14ac:dyDescent="0.3">
      <c r="E1532" s="9"/>
    </row>
    <row r="1533" spans="1:5" s="5" customFormat="1" x14ac:dyDescent="0.3">
      <c r="E1533" s="9"/>
    </row>
    <row r="1534" spans="1:5" s="5" customFormat="1" x14ac:dyDescent="0.3">
      <c r="E1534" s="9"/>
    </row>
    <row r="1535" spans="1:5" s="5" customFormat="1" x14ac:dyDescent="0.3">
      <c r="E1535" s="9"/>
    </row>
    <row r="1536" spans="1:5" s="5" customFormat="1" x14ac:dyDescent="0.3">
      <c r="E1536" s="9"/>
    </row>
    <row r="1537" spans="5:5" s="5" customFormat="1" x14ac:dyDescent="0.3">
      <c r="E1537" s="9"/>
    </row>
    <row r="1538" spans="5:5" s="5" customFormat="1" x14ac:dyDescent="0.3">
      <c r="E1538" s="9"/>
    </row>
    <row r="1539" spans="5:5" s="5" customFormat="1" x14ac:dyDescent="0.3">
      <c r="E1539" s="9"/>
    </row>
    <row r="1540" spans="5:5" s="5" customFormat="1" x14ac:dyDescent="0.3">
      <c r="E1540" s="9"/>
    </row>
    <row r="1541" spans="5:5" s="5" customFormat="1" x14ac:dyDescent="0.3">
      <c r="E1541" s="9"/>
    </row>
    <row r="1542" spans="5:5" s="5" customFormat="1" x14ac:dyDescent="0.3">
      <c r="E1542" s="9"/>
    </row>
    <row r="1543" spans="5:5" s="5" customFormat="1" x14ac:dyDescent="0.3">
      <c r="E1543" s="9"/>
    </row>
    <row r="1544" spans="5:5" s="5" customFormat="1" x14ac:dyDescent="0.3">
      <c r="E1544" s="9"/>
    </row>
    <row r="1545" spans="5:5" s="5" customFormat="1" x14ac:dyDescent="0.3">
      <c r="E1545" s="9"/>
    </row>
    <row r="1546" spans="5:5" s="5" customFormat="1" x14ac:dyDescent="0.3">
      <c r="E1546" s="9"/>
    </row>
    <row r="1547" spans="5:5" s="5" customFormat="1" x14ac:dyDescent="0.3">
      <c r="E1547" s="9"/>
    </row>
    <row r="1548" spans="5:5" s="5" customFormat="1" x14ac:dyDescent="0.3">
      <c r="E1548" s="9"/>
    </row>
    <row r="1549" spans="5:5" s="5" customFormat="1" x14ac:dyDescent="0.3">
      <c r="E1549" s="9"/>
    </row>
    <row r="1550" spans="5:5" s="5" customFormat="1" x14ac:dyDescent="0.3">
      <c r="E1550" s="9"/>
    </row>
    <row r="1551" spans="5:5" s="5" customFormat="1" x14ac:dyDescent="0.3">
      <c r="E1551" s="9"/>
    </row>
    <row r="1552" spans="5:5" s="5" customFormat="1" x14ac:dyDescent="0.3">
      <c r="E1552" s="9"/>
    </row>
    <row r="1553" spans="5:5" s="5" customFormat="1" x14ac:dyDescent="0.3">
      <c r="E1553" s="9"/>
    </row>
    <row r="1554" spans="5:5" s="5" customFormat="1" x14ac:dyDescent="0.3">
      <c r="E1554" s="9"/>
    </row>
    <row r="1555" spans="5:5" s="5" customFormat="1" x14ac:dyDescent="0.3">
      <c r="E1555" s="9"/>
    </row>
    <row r="1556" spans="5:5" s="5" customFormat="1" x14ac:dyDescent="0.3">
      <c r="E1556" s="9"/>
    </row>
    <row r="1557" spans="5:5" s="5" customFormat="1" x14ac:dyDescent="0.3">
      <c r="E1557" s="9"/>
    </row>
    <row r="1558" spans="5:5" s="5" customFormat="1" x14ac:dyDescent="0.3">
      <c r="E1558" s="9"/>
    </row>
    <row r="1559" spans="5:5" s="5" customFormat="1" x14ac:dyDescent="0.3">
      <c r="E1559" s="9"/>
    </row>
    <row r="1560" spans="5:5" s="5" customFormat="1" x14ac:dyDescent="0.3">
      <c r="E1560" s="9"/>
    </row>
    <row r="1561" spans="5:5" s="5" customFormat="1" x14ac:dyDescent="0.3">
      <c r="E1561" s="9"/>
    </row>
    <row r="1562" spans="5:5" s="5" customFormat="1" x14ac:dyDescent="0.3">
      <c r="E1562" s="9"/>
    </row>
    <row r="1563" spans="5:5" s="5" customFormat="1" x14ac:dyDescent="0.3">
      <c r="E1563" s="9"/>
    </row>
    <row r="1564" spans="5:5" s="5" customFormat="1" x14ac:dyDescent="0.3">
      <c r="E1564" s="9"/>
    </row>
    <row r="1565" spans="5:5" s="5" customFormat="1" x14ac:dyDescent="0.3">
      <c r="E1565" s="9"/>
    </row>
    <row r="1566" spans="5:5" s="5" customFormat="1" x14ac:dyDescent="0.3">
      <c r="E1566" s="9"/>
    </row>
    <row r="1567" spans="5:5" s="5" customFormat="1" x14ac:dyDescent="0.3">
      <c r="E1567" s="9"/>
    </row>
    <row r="1568" spans="5:5" s="5" customFormat="1" x14ac:dyDescent="0.3">
      <c r="E1568" s="9"/>
    </row>
    <row r="1569" spans="5:5" s="5" customFormat="1" x14ac:dyDescent="0.3">
      <c r="E1569" s="9"/>
    </row>
    <row r="1570" spans="5:5" s="5" customFormat="1" x14ac:dyDescent="0.3">
      <c r="E1570" s="9"/>
    </row>
    <row r="1571" spans="5:5" s="5" customFormat="1" x14ac:dyDescent="0.3">
      <c r="E1571" s="9"/>
    </row>
    <row r="1572" spans="5:5" s="5" customFormat="1" x14ac:dyDescent="0.3">
      <c r="E1572" s="9"/>
    </row>
    <row r="1573" spans="5:5" s="5" customFormat="1" x14ac:dyDescent="0.3">
      <c r="E1573" s="9"/>
    </row>
    <row r="1574" spans="5:5" s="5" customFormat="1" x14ac:dyDescent="0.3">
      <c r="E1574" s="9"/>
    </row>
    <row r="1575" spans="5:5" s="5" customFormat="1" x14ac:dyDescent="0.3">
      <c r="E1575" s="9"/>
    </row>
    <row r="1576" spans="5:5" s="5" customFormat="1" x14ac:dyDescent="0.3">
      <c r="E1576" s="9"/>
    </row>
    <row r="1577" spans="5:5" s="5" customFormat="1" x14ac:dyDescent="0.3">
      <c r="E1577" s="9"/>
    </row>
    <row r="1578" spans="5:5" s="5" customFormat="1" x14ac:dyDescent="0.3">
      <c r="E1578" s="9"/>
    </row>
    <row r="1579" spans="5:5" s="5" customFormat="1" x14ac:dyDescent="0.3">
      <c r="E1579" s="9"/>
    </row>
    <row r="1580" spans="5:5" s="5" customFormat="1" x14ac:dyDescent="0.3">
      <c r="E1580" s="9"/>
    </row>
    <row r="1581" spans="5:5" s="5" customFormat="1" x14ac:dyDescent="0.3">
      <c r="E1581" s="9"/>
    </row>
    <row r="1582" spans="5:5" s="5" customFormat="1" x14ac:dyDescent="0.3">
      <c r="E1582" s="9"/>
    </row>
    <row r="1583" spans="5:5" s="5" customFormat="1" x14ac:dyDescent="0.3">
      <c r="E1583" s="9"/>
    </row>
    <row r="1584" spans="5:5" s="5" customFormat="1" x14ac:dyDescent="0.3">
      <c r="E1584" s="9"/>
    </row>
    <row r="1585" spans="1:7" s="5" customFormat="1" x14ac:dyDescent="0.3">
      <c r="E1585" s="9"/>
    </row>
    <row r="1586" spans="1:7" s="5" customFormat="1" x14ac:dyDescent="0.3">
      <c r="E1586" s="9"/>
    </row>
    <row r="1587" spans="1:7" s="5" customFormat="1" x14ac:dyDescent="0.3">
      <c r="E1587" s="9"/>
    </row>
    <row r="1588" spans="1:7" x14ac:dyDescent="0.3">
      <c r="A1588" s="1"/>
      <c r="B1588" s="1"/>
      <c r="E1588" s="48"/>
      <c r="F1588" s="1"/>
    </row>
    <row r="1589" spans="1:7" x14ac:dyDescent="0.3">
      <c r="A1589" s="24"/>
      <c r="B1589" s="1"/>
      <c r="E1589" s="48"/>
      <c r="F1589" s="1"/>
    </row>
    <row r="1590" spans="1:7" x14ac:dyDescent="0.3">
      <c r="A1590" s="24"/>
      <c r="B1590" s="1"/>
      <c r="E1590" s="48"/>
      <c r="F1590" s="1"/>
    </row>
    <row r="1591" spans="1:7" x14ac:dyDescent="0.3">
      <c r="A1591" s="24"/>
      <c r="B1591" s="1"/>
      <c r="E1591" s="48"/>
      <c r="F1591" s="1"/>
    </row>
    <row r="1592" spans="1:7" x14ac:dyDescent="0.3">
      <c r="A1592" s="24"/>
      <c r="B1592" s="1"/>
      <c r="E1592" s="48"/>
      <c r="F1592" s="1"/>
    </row>
    <row r="1593" spans="1:7" x14ac:dyDescent="0.3">
      <c r="A1593" s="24"/>
      <c r="B1593" s="1"/>
      <c r="E1593" s="48"/>
      <c r="F1593" s="1"/>
    </row>
    <row r="1594" spans="1:7" x14ac:dyDescent="0.3">
      <c r="A1594" s="24"/>
      <c r="B1594" s="1"/>
      <c r="E1594" s="48"/>
      <c r="F1594" s="1"/>
    </row>
    <row r="1595" spans="1:7" x14ac:dyDescent="0.3">
      <c r="A1595" s="24"/>
      <c r="B1595" s="1"/>
      <c r="E1595" s="48"/>
      <c r="F1595" s="1"/>
    </row>
    <row r="1596" spans="1:7" x14ac:dyDescent="0.3">
      <c r="A1596" s="24"/>
      <c r="B1596" s="1"/>
      <c r="E1596" s="48"/>
      <c r="F1596" s="1"/>
    </row>
    <row r="1597" spans="1:7" x14ac:dyDescent="0.3">
      <c r="A1597" s="24"/>
      <c r="B1597" s="1"/>
      <c r="E1597" s="48"/>
      <c r="F1597" s="1"/>
    </row>
    <row r="1598" spans="1:7" x14ac:dyDescent="0.3">
      <c r="A1598" s="24"/>
      <c r="B1598" s="1"/>
      <c r="E1598" s="48"/>
      <c r="F1598" s="1"/>
    </row>
    <row r="1599" spans="1:7" x14ac:dyDescent="0.3">
      <c r="A1599" s="24"/>
      <c r="B1599" s="1"/>
      <c r="E1599" s="48"/>
      <c r="F1599" s="1"/>
    </row>
    <row r="1600" spans="1:7" x14ac:dyDescent="0.3">
      <c r="E1600" s="49"/>
      <c r="F1600" s="23"/>
      <c r="G1600" s="24"/>
    </row>
  </sheetData>
  <sheetProtection formatCells="0" formatColumns="0" formatRows="0" insertColumns="0" insertRows="0" insertHyperlinks="0" deleteColumns="0" deleteRows="0" selectLockedCells="1" sort="0" autoFilter="0" pivotTables="0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 100_aprilie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Ionut</dc:creator>
  <cp:lastModifiedBy>Yasemin</cp:lastModifiedBy>
  <dcterms:created xsi:type="dcterms:W3CDTF">2023-11-14T12:33:19Z</dcterms:created>
  <dcterms:modified xsi:type="dcterms:W3CDTF">2025-04-25T08:32:05Z</dcterms:modified>
</cp:coreProperties>
</file>